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Desktop/Temp/To Print and follow up/korea/"/>
    </mc:Choice>
  </mc:AlternateContent>
  <xr:revisionPtr revIDLastSave="0" documentId="8_{4667B8AD-B15E-4AEE-8421-D6BB588AF6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SRX LIST" sheetId="11" r:id="rId1"/>
    <sheet name="확정서 리스트" sheetId="12" state="hidden" r:id="rId2"/>
  </sheets>
  <definedNames>
    <definedName name="_xlnm._FilterDatabase" localSheetId="0" hidden="1">'COSRX LIST'!$A$6:$I$87</definedName>
    <definedName name="_xlnm._FilterDatabase" localSheetId="1" hidden="1">'확정서 리스트'!$A$8:$L$111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5" i="12" l="1"/>
  <c r="K115" i="12" s="1"/>
  <c r="I114" i="12"/>
  <c r="K114" i="12" s="1"/>
  <c r="I113" i="12"/>
  <c r="K113" i="12" s="1"/>
  <c r="I112" i="12"/>
  <c r="K112" i="12" s="1"/>
  <c r="I111" i="12"/>
  <c r="K111" i="12" s="1"/>
  <c r="I110" i="12"/>
  <c r="K110" i="12" s="1"/>
  <c r="I109" i="12"/>
  <c r="K109" i="12" s="1"/>
  <c r="I108" i="12"/>
  <c r="K108" i="12" s="1"/>
  <c r="I107" i="12"/>
  <c r="K107" i="12" s="1"/>
  <c r="I106" i="12"/>
  <c r="K106" i="12" s="1"/>
  <c r="I105" i="12"/>
  <c r="K105" i="12" s="1"/>
  <c r="I104" i="12"/>
  <c r="K104" i="12" s="1"/>
  <c r="I103" i="12"/>
  <c r="K103" i="12" s="1"/>
  <c r="I102" i="12"/>
  <c r="K102" i="12" s="1"/>
  <c r="K101" i="12"/>
  <c r="K100" i="12"/>
  <c r="K99" i="12"/>
  <c r="K98" i="12"/>
  <c r="K97" i="12"/>
  <c r="I96" i="12"/>
  <c r="K96" i="12" s="1"/>
  <c r="I95" i="12"/>
  <c r="K95" i="12" s="1"/>
  <c r="I94" i="12"/>
  <c r="K94" i="12" s="1"/>
  <c r="I93" i="12"/>
  <c r="K93" i="12" s="1"/>
  <c r="I92" i="12"/>
  <c r="K92" i="12" s="1"/>
  <c r="I91" i="12"/>
  <c r="K91" i="12" s="1"/>
  <c r="I90" i="12"/>
  <c r="K90" i="12" s="1"/>
  <c r="I89" i="12"/>
  <c r="K89" i="12" s="1"/>
  <c r="I88" i="12"/>
  <c r="K88" i="12" s="1"/>
  <c r="I87" i="12"/>
  <c r="K87" i="12" s="1"/>
  <c r="I86" i="12"/>
  <c r="K86" i="12" s="1"/>
  <c r="I85" i="12"/>
  <c r="K85" i="12" s="1"/>
  <c r="I84" i="12"/>
  <c r="K84" i="12" s="1"/>
  <c r="I83" i="12"/>
  <c r="K83" i="12" s="1"/>
  <c r="I82" i="12"/>
  <c r="K82" i="12" s="1"/>
  <c r="K81" i="12"/>
  <c r="I80" i="12"/>
  <c r="K80" i="12" s="1"/>
  <c r="I79" i="12"/>
  <c r="K79" i="12" s="1"/>
  <c r="I78" i="12"/>
  <c r="K78" i="12" s="1"/>
  <c r="I77" i="12"/>
  <c r="K77" i="12" s="1"/>
  <c r="I76" i="12"/>
  <c r="K76" i="12" s="1"/>
  <c r="I75" i="12"/>
  <c r="K75" i="12" s="1"/>
  <c r="K74" i="12"/>
  <c r="I73" i="12"/>
  <c r="K73" i="12" s="1"/>
  <c r="I72" i="12"/>
  <c r="K72" i="12" s="1"/>
  <c r="I71" i="12"/>
  <c r="K71" i="12" s="1"/>
  <c r="I70" i="12"/>
  <c r="K70" i="12" s="1"/>
  <c r="I69" i="12"/>
  <c r="K69" i="12" s="1"/>
  <c r="I68" i="12"/>
  <c r="K68" i="12" s="1"/>
  <c r="I67" i="12"/>
  <c r="K67" i="12" s="1"/>
  <c r="I66" i="12"/>
  <c r="K66" i="12" s="1"/>
  <c r="I65" i="12"/>
  <c r="K65" i="12" s="1"/>
  <c r="I64" i="12"/>
  <c r="K64" i="12" s="1"/>
  <c r="I63" i="12"/>
  <c r="K63" i="12" s="1"/>
  <c r="I62" i="12"/>
  <c r="K62" i="12" s="1"/>
  <c r="K61" i="12"/>
  <c r="K60" i="12"/>
  <c r="I59" i="12"/>
  <c r="K59" i="12" s="1"/>
  <c r="I58" i="12"/>
  <c r="K58" i="12" s="1"/>
  <c r="I57" i="12"/>
  <c r="K57" i="12" s="1"/>
  <c r="I56" i="12"/>
  <c r="K56" i="12" s="1"/>
  <c r="I55" i="12"/>
  <c r="K55" i="12" s="1"/>
  <c r="I54" i="12"/>
  <c r="K54" i="12" s="1"/>
  <c r="I53" i="12"/>
  <c r="K53" i="12" s="1"/>
  <c r="I52" i="12"/>
  <c r="K52" i="12" s="1"/>
  <c r="I51" i="12"/>
  <c r="K51" i="12" s="1"/>
  <c r="K50" i="12"/>
  <c r="I49" i="12"/>
  <c r="K49" i="12" s="1"/>
  <c r="I48" i="12"/>
  <c r="K48" i="12" s="1"/>
  <c r="I47" i="12"/>
  <c r="K47" i="12" s="1"/>
  <c r="I46" i="12"/>
  <c r="K46" i="12" s="1"/>
  <c r="I45" i="12"/>
  <c r="K45" i="12" s="1"/>
  <c r="I44" i="12"/>
  <c r="K44" i="12" s="1"/>
  <c r="I43" i="12"/>
  <c r="K43" i="12" s="1"/>
  <c r="I42" i="12"/>
  <c r="K42" i="12" s="1"/>
  <c r="I41" i="12"/>
  <c r="K41" i="12" s="1"/>
  <c r="I40" i="12"/>
  <c r="K40" i="12" s="1"/>
  <c r="I39" i="12"/>
  <c r="K39" i="12" s="1"/>
  <c r="I38" i="12"/>
  <c r="K38" i="12" s="1"/>
  <c r="I37" i="12"/>
  <c r="K37" i="12" s="1"/>
  <c r="I36" i="12"/>
  <c r="K36" i="12" s="1"/>
  <c r="I35" i="12"/>
  <c r="K35" i="12" s="1"/>
  <c r="I34" i="12"/>
  <c r="K34" i="12" s="1"/>
  <c r="I33" i="12"/>
  <c r="K33" i="12" s="1"/>
  <c r="I32" i="12"/>
  <c r="K32" i="12" s="1"/>
  <c r="I31" i="12"/>
  <c r="K31" i="12" s="1"/>
  <c r="I30" i="12"/>
  <c r="K30" i="12" s="1"/>
  <c r="I29" i="12"/>
  <c r="K29" i="12" s="1"/>
  <c r="I28" i="12"/>
  <c r="K28" i="12" s="1"/>
  <c r="I27" i="12"/>
  <c r="K27" i="12" s="1"/>
  <c r="I26" i="12"/>
  <c r="K26" i="12" s="1"/>
  <c r="I25" i="12"/>
  <c r="K25" i="12" s="1"/>
  <c r="I24" i="12"/>
  <c r="K24" i="12" s="1"/>
  <c r="I23" i="12"/>
  <c r="K23" i="12" s="1"/>
  <c r="I22" i="12"/>
  <c r="K22" i="12" s="1"/>
  <c r="I21" i="12"/>
  <c r="K21" i="12" s="1"/>
  <c r="I20" i="12"/>
  <c r="K20" i="12" s="1"/>
  <c r="I19" i="12"/>
  <c r="K19" i="12" s="1"/>
  <c r="I18" i="12"/>
  <c r="K18" i="12" s="1"/>
  <c r="I17" i="12"/>
  <c r="K17" i="12" s="1"/>
  <c r="I16" i="12"/>
  <c r="K16" i="12" s="1"/>
  <c r="I15" i="12"/>
  <c r="K15" i="12" s="1"/>
  <c r="I14" i="12"/>
  <c r="K14" i="12" s="1"/>
  <c r="I13" i="12"/>
  <c r="K13" i="12" s="1"/>
  <c r="I12" i="12"/>
  <c r="K12" i="12" s="1"/>
  <c r="I11" i="12"/>
  <c r="K11" i="12" s="1"/>
  <c r="I10" i="12"/>
  <c r="K10" i="12" s="1"/>
  <c r="K9" i="12"/>
  <c r="J8" i="12"/>
  <c r="K8" i="12" l="1"/>
</calcChain>
</file>

<file path=xl/sharedStrings.xml><?xml version="1.0" encoding="utf-8"?>
<sst xmlns="http://schemas.openxmlformats.org/spreadsheetml/2006/main" count="912" uniqueCount="727">
  <si>
    <t>COSRX CODE</t>
    <phoneticPr fontId="6" type="noConversion"/>
  </si>
  <si>
    <t>EAN CODE</t>
    <phoneticPr fontId="6" type="noConversion"/>
  </si>
  <si>
    <t>Product Name(Kor.)</t>
    <phoneticPr fontId="6" type="noConversion"/>
  </si>
  <si>
    <t>Product Name(Eng.)</t>
    <phoneticPr fontId="6" type="noConversion"/>
  </si>
  <si>
    <t>Volume</t>
  </si>
  <si>
    <t>MSRP</t>
  </si>
  <si>
    <t>Remark</t>
  </si>
  <si>
    <t xml:space="preserve">COSRX RX Studio Standard Pad Case </t>
    <phoneticPr fontId="6" type="noConversion"/>
  </si>
  <si>
    <t>1ea</t>
    <phoneticPr fontId="6" type="noConversion"/>
  </si>
  <si>
    <t>SC40OL01</t>
  </si>
  <si>
    <t>COSRX Galactomyces 95 Tone Balancing Essence</t>
    <phoneticPr fontId="6" type="noConversion"/>
  </si>
  <si>
    <t>100ml</t>
  </si>
  <si>
    <t>SC10RH02</t>
  </si>
  <si>
    <t>150ml</t>
    <phoneticPr fontId="6" type="noConversion"/>
  </si>
  <si>
    <t>SC10RH03</t>
  </si>
  <si>
    <t>50ml</t>
    <phoneticPr fontId="6" type="noConversion"/>
  </si>
  <si>
    <t>SC40OL05</t>
  </si>
  <si>
    <t>COSRX BHA Blackhead Power Liquid</t>
    <phoneticPr fontId="6" type="noConversion"/>
  </si>
  <si>
    <t>SC40BM01</t>
  </si>
  <si>
    <t>COSRX Balancium B5 D-panthenol Ampoule</t>
    <phoneticPr fontId="6" type="noConversion"/>
  </si>
  <si>
    <t>10ml*2</t>
    <phoneticPr fontId="6" type="noConversion"/>
  </si>
  <si>
    <t>SC50BM03</t>
  </si>
  <si>
    <t>COSRX Balancium B5 D-Panthenol Cream</t>
    <phoneticPr fontId="6" type="noConversion"/>
  </si>
  <si>
    <t>COSRX Balancium Comfort Ceramide Cream</t>
  </si>
  <si>
    <t>80g</t>
  </si>
  <si>
    <t>COSRX Salicylic Acid Daily Gentle Cleanger</t>
    <phoneticPr fontId="6" type="noConversion"/>
  </si>
  <si>
    <t>150ml</t>
  </si>
  <si>
    <t>SC50OL02</t>
  </si>
  <si>
    <t>COSRX Centella Blemish Cream</t>
    <phoneticPr fontId="6" type="noConversion"/>
  </si>
  <si>
    <t>30ml</t>
  </si>
  <si>
    <t>SC10OL02</t>
  </si>
  <si>
    <t>COSRX Centella Water Alcohol-Free Toner</t>
    <phoneticPr fontId="6" type="noConversion"/>
  </si>
  <si>
    <t>BT10RX03</t>
  </si>
  <si>
    <t>COSRX Pure 100% Cotton Rounds</t>
    <phoneticPr fontId="6" type="noConversion"/>
  </si>
  <si>
    <t>SC50RX01</t>
  </si>
  <si>
    <t>COSRX Sunny Snail Tone Up Cream</t>
    <phoneticPr fontId="6" type="noConversion"/>
  </si>
  <si>
    <t>AP10OL01</t>
  </si>
  <si>
    <t>COSRX Acne Pimple Master Patch</t>
    <phoneticPr fontId="6" type="noConversion"/>
  </si>
  <si>
    <t>1ea</t>
  </si>
  <si>
    <t>SC40OL08</t>
  </si>
  <si>
    <t>COSRX AHA 7 Whitehead Power Liquid</t>
    <phoneticPr fontId="6" type="noConversion"/>
  </si>
  <si>
    <t>SC10OL03</t>
  </si>
  <si>
    <t>COSRX AHA/BHA Clarifying Treatment Toner</t>
    <phoneticPr fontId="6" type="noConversion"/>
  </si>
  <si>
    <t>SC60OL03</t>
  </si>
  <si>
    <t>COSRX Aloe Soothing Sun Cream SPF50 PA+++</t>
    <phoneticPr fontId="6" type="noConversion"/>
  </si>
  <si>
    <t>50ml</t>
  </si>
  <si>
    <t>COSRX Low-pH Good Morning Cleanser</t>
    <phoneticPr fontId="6" type="noConversion"/>
  </si>
  <si>
    <t>CL20LH04</t>
  </si>
  <si>
    <t>COSRX Low pH Centella Cleansing Powder</t>
    <phoneticPr fontId="6" type="noConversion"/>
  </si>
  <si>
    <t>0.4g*30ea</t>
    <phoneticPr fontId="6" type="noConversion"/>
  </si>
  <si>
    <t>COSRX Advanced Snail 92 All in one Cream</t>
    <phoneticPr fontId="6" type="noConversion"/>
  </si>
  <si>
    <t>SC40AS01</t>
  </si>
  <si>
    <t>COSRX Advanced Snail 96 Mucin Power Essence</t>
    <phoneticPr fontId="6" type="noConversion"/>
  </si>
  <si>
    <t>COSRX Advanced Snail Radiance Dueal Essence</t>
    <phoneticPr fontId="6" type="noConversion"/>
  </si>
  <si>
    <t>80ml</t>
    <phoneticPr fontId="6" type="noConversion"/>
  </si>
  <si>
    <t>COSRX Advanced Snail Peptide Eye Cream</t>
    <phoneticPr fontId="6" type="noConversion"/>
  </si>
  <si>
    <t>25ml</t>
    <phoneticPr fontId="6" type="noConversion"/>
  </si>
  <si>
    <t>COSRX AC Collection Lightweight Soothing Moisturizer</t>
    <phoneticPr fontId="6" type="noConversion"/>
  </si>
  <si>
    <t>SC40AC03_V2</t>
  </si>
  <si>
    <t>COSRX AC Collection Blemish Spot Clearing Serum</t>
    <phoneticPr fontId="6" type="noConversion"/>
  </si>
  <si>
    <t>40ml</t>
    <phoneticPr fontId="6" type="noConversion"/>
  </si>
  <si>
    <t>AP10AC01_V2</t>
  </si>
  <si>
    <t>COSRX AC Collection Acne Patch (Pouch)</t>
    <phoneticPr fontId="6" type="noConversion"/>
  </si>
  <si>
    <t>26ea</t>
    <phoneticPr fontId="6" type="noConversion"/>
  </si>
  <si>
    <t>COSRX AC Collection Ultimate Spot Cream</t>
  </si>
  <si>
    <t>30g</t>
    <phoneticPr fontId="6" type="noConversion"/>
  </si>
  <si>
    <t>COSRX AC Collection Calming Liquid Mild</t>
  </si>
  <si>
    <t>120ml</t>
    <phoneticPr fontId="6" type="noConversion"/>
  </si>
  <si>
    <t>COSRX AC Collection Calming Liquid Intensive</t>
  </si>
  <si>
    <t>BC10AC01</t>
  </si>
  <si>
    <t>COSRX AC Collection Calming Solution Body Cleanser</t>
    <phoneticPr fontId="6" type="noConversion"/>
  </si>
  <si>
    <t>310mL</t>
    <phoneticPr fontId="6" type="noConversion"/>
  </si>
  <si>
    <t>CL20AC01_V2</t>
  </si>
  <si>
    <t>COSRX AC Collection Calming Foam Cleanser</t>
  </si>
  <si>
    <t>COSRX Oil Free Ultra Moisturizing Lotion</t>
    <phoneticPr fontId="6" type="noConversion"/>
  </si>
  <si>
    <t>COSRX One Step Green Hero Calming Pad</t>
    <phoneticPr fontId="6" type="noConversion"/>
  </si>
  <si>
    <t>70 Pads</t>
  </si>
  <si>
    <t>COSRX One Step Moisture Up Pad</t>
    <phoneticPr fontId="6" type="noConversion"/>
  </si>
  <si>
    <t>COSRX One Step Original Clear Pad</t>
    <phoneticPr fontId="6" type="noConversion"/>
  </si>
  <si>
    <t>SP10OL05</t>
  </si>
  <si>
    <t>COSRX Ultimate Nourishing Rice Spa Overnight Mask</t>
    <phoneticPr fontId="6" type="noConversion"/>
  </si>
  <si>
    <t>AP10OL02</t>
  </si>
  <si>
    <t>COSRX Clear Fit Master Patch</t>
    <phoneticPr fontId="6" type="noConversion"/>
  </si>
  <si>
    <t>SC40OL10</t>
  </si>
  <si>
    <t>COSRX Two in One Poreless Power Liquid</t>
    <phoneticPr fontId="6" type="noConversion"/>
  </si>
  <si>
    <t>21ml</t>
    <phoneticPr fontId="6" type="noConversion"/>
  </si>
  <si>
    <t>SC40FF01_V2</t>
  </si>
  <si>
    <t>COSRX Full Fit Propolis Light Ampoule</t>
    <phoneticPr fontId="6" type="noConversion"/>
  </si>
  <si>
    <t>30ml</t>
    <phoneticPr fontId="6" type="noConversion"/>
  </si>
  <si>
    <t>SC50FF01</t>
  </si>
  <si>
    <t>COSRX Full Fit Propolis Light Cream</t>
    <phoneticPr fontId="6" type="noConversion"/>
  </si>
  <si>
    <t>65ml</t>
    <phoneticPr fontId="6" type="noConversion"/>
  </si>
  <si>
    <t>SC10FF02</t>
  </si>
  <si>
    <t>SC10FF03</t>
  </si>
  <si>
    <t>SC40PF01</t>
  </si>
  <si>
    <t>COSRX Pure Fit Cica Serum</t>
    <phoneticPr fontId="6" type="noConversion"/>
  </si>
  <si>
    <t>SP20PF01</t>
  </si>
  <si>
    <t>21ml</t>
    <phoneticPr fontId="16" type="noConversion"/>
  </si>
  <si>
    <t>COSRX Pure Fit Cica Cream</t>
    <phoneticPr fontId="6" type="noConversion"/>
  </si>
  <si>
    <t>CL20PF01</t>
  </si>
  <si>
    <t>COSRX Pure Fit Cica Cleanser</t>
    <phoneticPr fontId="6" type="noConversion"/>
  </si>
  <si>
    <t>150ml</t>
    <phoneticPr fontId="16" type="noConversion"/>
  </si>
  <si>
    <t>SC10PF01</t>
  </si>
  <si>
    <t>COSRX Pure Fit Cica Toner</t>
    <phoneticPr fontId="6" type="noConversion"/>
  </si>
  <si>
    <t>SC50HM02</t>
  </si>
  <si>
    <t>COSRX Hydrium Green tea Aqua Soothing Gel Cream</t>
    <phoneticPr fontId="6" type="noConversion"/>
  </si>
  <si>
    <t>SC50HM01</t>
  </si>
  <si>
    <t>COSRX Hydrium Moisture Power Enriched Cream</t>
    <phoneticPr fontId="6" type="noConversion"/>
  </si>
  <si>
    <t>SC40HM01</t>
  </si>
  <si>
    <t>COSRX Hydrium Centella Aqua Soothing Ampoule</t>
    <phoneticPr fontId="6" type="noConversion"/>
  </si>
  <si>
    <t>40ml</t>
  </si>
  <si>
    <t>SC10HM02</t>
  </si>
  <si>
    <t>SC10HM03</t>
  </si>
  <si>
    <t>SP20HM03</t>
  </si>
  <si>
    <t>SC40HM02</t>
  </si>
  <si>
    <t>COSRX Hydrium Triple Hyaluronic Moisture Ampoule</t>
    <phoneticPr fontId="6" type="noConversion"/>
  </si>
  <si>
    <t>CL10HM01</t>
  </si>
  <si>
    <t>SC50OL06</t>
  </si>
  <si>
    <t>COSRX Hyaluronic Acid Intensive Cream</t>
    <phoneticPr fontId="6" type="noConversion"/>
  </si>
  <si>
    <t>SC40OL13</t>
  </si>
  <si>
    <t>COSRX Hyaluronic Acid Hydra Power Essence</t>
    <phoneticPr fontId="6" type="noConversion"/>
  </si>
  <si>
    <t>CL20AS01</t>
  </si>
  <si>
    <t>COSRX Advanced Snail Mucin Power Gel Cleanser</t>
    <phoneticPr fontId="6" type="noConversion"/>
  </si>
  <si>
    <t>SP10FF01</t>
  </si>
  <si>
    <t>60ml</t>
    <phoneticPr fontId="6" type="noConversion"/>
  </si>
  <si>
    <t>COSRX Full Fit Propolis Synergy Toner(150ml)</t>
    <phoneticPr fontId="6" type="noConversion"/>
  </si>
  <si>
    <t>COSRX Full Fit Propolis Synergy Toner(50ml)</t>
    <phoneticPr fontId="6" type="noConversion"/>
  </si>
  <si>
    <t>COSRX FULL FIT PROPOLIS HONEY OVERNIGHT MASK</t>
    <phoneticPr fontId="6" type="noConversion"/>
  </si>
  <si>
    <t>COSRX Pure Fit Cica Calming True Sheet Mask</t>
    <phoneticPr fontId="16" type="noConversion"/>
  </si>
  <si>
    <t>COSRX Hydrium Watery Toner(150ml)</t>
    <phoneticPr fontId="6" type="noConversion"/>
  </si>
  <si>
    <t>COSRX Hydrium Watery Toner(50ml)</t>
    <phoneticPr fontId="6" type="noConversion"/>
  </si>
  <si>
    <t>COSRX Hydrium Triple Hyaluronic Water Wave Sheet Mask</t>
    <phoneticPr fontId="6" type="noConversion"/>
  </si>
  <si>
    <t xml:space="preserve">COSRX Hydrium Triple Hyaluronic Moisturizing Cleanser </t>
    <phoneticPr fontId="6" type="noConversion"/>
  </si>
  <si>
    <t>COSRX Refresh AHA BHA Vitamin C Daily Toner(150ml)</t>
    <phoneticPr fontId="6" type="noConversion"/>
  </si>
  <si>
    <t>COSRX Refresh AHA BHA Vitamin C Daily Toner(50ml)</t>
    <phoneticPr fontId="6" type="noConversion"/>
  </si>
  <si>
    <t>SE20AS01</t>
  </si>
  <si>
    <t>COSRX RX – Advanced Snail Kit</t>
    <phoneticPr fontId="6" type="noConversion"/>
  </si>
  <si>
    <t>20 mL, 30 mL, 20 g, 5g</t>
    <phoneticPr fontId="6" type="noConversion"/>
  </si>
  <si>
    <t>SE20FF04</t>
  </si>
  <si>
    <t>COSRX FULL FIT PROPOLIS TRIAL KIT</t>
    <phoneticPr fontId="6" type="noConversion"/>
  </si>
  <si>
    <t>30mL*10mL*15mL</t>
  </si>
  <si>
    <t>COSRX Pure Fit Trial Kit</t>
    <phoneticPr fontId="6" type="noConversion"/>
  </si>
  <si>
    <t>30 mL, 10 mL, 15 mL</t>
  </si>
  <si>
    <t>SE20OL11</t>
  </si>
  <si>
    <t>프로모션 세트_토너 컬렉션_해외용_풀핏토너50mL, 하이드리움토너 50mL, 리프레쉬토너 50mL_단상자 턴키</t>
  </si>
  <si>
    <t>COSRX PROMOTION SET_TONER COLLECTION</t>
    <phoneticPr fontId="6" type="noConversion"/>
  </si>
  <si>
    <t>50mL*3</t>
  </si>
  <si>
    <t>150mL*30mL*30mL</t>
  </si>
  <si>
    <t>SE20HM04</t>
  </si>
  <si>
    <t>프로모션 세트_파인드 유어 고 투 토너 알엑스 하이드레이팅_해외용_하이드리움토너 150mL, 풀핏토너30mL, 리프레쉬토너 30mL_단상자 턴키</t>
  </si>
  <si>
    <t>COSRX PROMOTION SET_FIND YOUR GO TO TONER_RX_HYDRATING</t>
    <phoneticPr fontId="6" type="noConversion"/>
  </si>
  <si>
    <t>SC20BM01</t>
  </si>
  <si>
    <t>120mL</t>
  </si>
  <si>
    <t>140mL / 70매</t>
  </si>
  <si>
    <t>150mL / 90매</t>
  </si>
  <si>
    <t>COSRX BALANCIUM COMFORT CERAMIDE CREAM MIST</t>
    <phoneticPr fontId="6" type="noConversion"/>
  </si>
  <si>
    <t>COSRX Poreless Pad</t>
    <phoneticPr fontId="6" type="noConversion"/>
  </si>
  <si>
    <t>COSRX Pure Fit Cica Pad</t>
    <phoneticPr fontId="6" type="noConversion"/>
  </si>
  <si>
    <t>PC10AC01_V2</t>
  </si>
  <si>
    <t>SP20BM01</t>
  </si>
  <si>
    <t>26 mL</t>
  </si>
  <si>
    <t>COSRX Balancium Comfort Ceramide Soft Cream Sheet Mask</t>
    <phoneticPr fontId="6" type="noConversion"/>
  </si>
  <si>
    <t>BC99BM02</t>
  </si>
  <si>
    <t>BC99BM01</t>
  </si>
  <si>
    <t>COSRX BALANCIUM COMFORT CERAMIDE HAND CREAM LIGHT</t>
    <phoneticPr fontId="6" type="noConversion"/>
  </si>
  <si>
    <t>COSRX BALANCIUM COMFORT CERAMIDE HAND CREAM INTENSE</t>
    <phoneticPr fontId="6" type="noConversion"/>
  </si>
  <si>
    <t>50mL</t>
  </si>
  <si>
    <t>SC50PF05</t>
  </si>
  <si>
    <t>COSRX Pure Fit Cica Cream Intense</t>
    <phoneticPr fontId="6" type="noConversion"/>
  </si>
  <si>
    <t>SC40AC02_V2</t>
  </si>
  <si>
    <t>SC99PF01_V2</t>
  </si>
  <si>
    <t>COSRX Pure Fit Cica Powder</t>
    <phoneticPr fontId="16" type="noConversion"/>
  </si>
  <si>
    <t>10g</t>
    <phoneticPr fontId="6" type="noConversion"/>
  </si>
  <si>
    <t>PA10PL03</t>
    <phoneticPr fontId="6" type="noConversion"/>
  </si>
  <si>
    <t>PA10PF05</t>
    <phoneticPr fontId="6" type="noConversion"/>
  </si>
  <si>
    <t>CL10PF02</t>
  </si>
  <si>
    <t>CL20PF03</t>
  </si>
  <si>
    <t>75mL</t>
    <phoneticPr fontId="6" type="noConversion"/>
  </si>
  <si>
    <t>CL10PF03</t>
  </si>
  <si>
    <t>SP20AC01</t>
  </si>
  <si>
    <t>COSRX AC Collection Blemish Care Sheet Mask</t>
    <phoneticPr fontId="6" type="noConversion"/>
  </si>
  <si>
    <t>70매 / 155 mL</t>
  </si>
  <si>
    <t>PA10FF01</t>
  </si>
  <si>
    <t>COSRX Full Fit Propolis Synergy Pad</t>
    <phoneticPr fontId="6" type="noConversion"/>
  </si>
  <si>
    <t>20 mL</t>
  </si>
  <si>
    <t>60매</t>
  </si>
  <si>
    <t>COSRX Advanced Snail Hydrogel Eye Patch</t>
    <phoneticPr fontId="6" type="noConversion"/>
  </si>
  <si>
    <t>BT10RX04_V2</t>
  </si>
  <si>
    <t>COSRX RX Studio Silky Touch Skin Pack Cotton</t>
  </si>
  <si>
    <t>CL99LH01</t>
  </si>
  <si>
    <t>120 mL</t>
  </si>
  <si>
    <t>PA10PF03</t>
  </si>
  <si>
    <t>85 mL / 30매</t>
  </si>
  <si>
    <t>335 mL / 100매</t>
  </si>
  <si>
    <t>CL20PF02</t>
  </si>
  <si>
    <t>150 mL</t>
  </si>
  <si>
    <t>CL10PF01</t>
  </si>
  <si>
    <t>200mL</t>
  </si>
  <si>
    <t>SC50RH02</t>
  </si>
  <si>
    <t>SC40RH01</t>
  </si>
  <si>
    <t>30 mL</t>
  </si>
  <si>
    <t>SC40AS09</t>
  </si>
  <si>
    <t>어드벤스드 스네일 래디언스 듀얼 에센스_수축필름변경</t>
  </si>
  <si>
    <t>SC50BM04</t>
  </si>
  <si>
    <t>밸런시움 컴포트 세라마이드 크림 2.0_EU수출가능</t>
  </si>
  <si>
    <t>SP20FF02_V2</t>
  </si>
  <si>
    <t>풀핏 프로폴리스 너리싱 마그넷 시트 마스크_리뉴얼 (씨엔에프)</t>
  </si>
  <si>
    <t>CL20LH09</t>
  </si>
  <si>
    <t>약산성 굿모닝 젤 클렌저_HP&amp;C 150mL</t>
  </si>
  <si>
    <t>SP10AS02</t>
  </si>
  <si>
    <t>어드벤스드 스네일 하이드로겔 아이 패치_기능성 문구 추가</t>
  </si>
  <si>
    <t>SC50PF06</t>
  </si>
  <si>
    <t>SC50AC03</t>
  </si>
  <si>
    <t>에이씨 컬렉션 라이트웨이트 수딩 모이스처라이저 2.0_EU수출가능</t>
  </si>
  <si>
    <t>SC50TR01</t>
  </si>
  <si>
    <t>SC40TR03</t>
  </si>
  <si>
    <t>SC40TR04</t>
  </si>
  <si>
    <t>The Niacinamide 15 Serum</t>
  </si>
  <si>
    <t>The Retinol 0.5 Oil</t>
  </si>
  <si>
    <t>The Vitamin C 23 serum</t>
  </si>
  <si>
    <t>The Hyaluronic Acid 3 Serum</t>
  </si>
  <si>
    <t>더 레티놀 0.1 크림</t>
  </si>
  <si>
    <t>더 히알루론산 3 세럼</t>
  </si>
  <si>
    <t>SC60SS01</t>
  </si>
  <si>
    <t>Vitamin E Vitalizing Sunscreen SPF 50+</t>
  </si>
  <si>
    <t>50 mL</t>
  </si>
  <si>
    <t>갈락토미세스 95 톤 밸런싱 에센스</t>
  </si>
  <si>
    <t>리프레쉬 아하바하비타민씨 데일리 크림</t>
  </si>
  <si>
    <t>리프레쉬 아하바하비타민씨 부스터 세럼</t>
  </si>
  <si>
    <t>리프레쉬 아하바하비타민씨 데일리 토너_150 mL</t>
  </si>
  <si>
    <t>밸런시움 컴포트 세라마이드 소프트 크림 시트 마스크</t>
  </si>
  <si>
    <t>밸런시움 컴포트 세라마이드 크림_2.0_EU수출가능</t>
  </si>
  <si>
    <t>밸런시움 컴포트 세라마이드 핸드크림-라이트 50mL</t>
  </si>
  <si>
    <t>밸런시움 컴포트 세라마이드 핸드크림-인텐스 50mL</t>
  </si>
  <si>
    <t>센텔라 블래미쉬 크림</t>
  </si>
  <si>
    <t>센텔라 워터 알코올-프리 토너</t>
  </si>
  <si>
    <t>아크네 핌플 마스터 패치</t>
  </si>
  <si>
    <t>아하 7 화이트헤드 파워 리퀴드</t>
  </si>
  <si>
    <t>알로에 수딩 선 크림 SPF50+ PA+++</t>
  </si>
  <si>
    <t>약산성 굿나잇 소프트 필링 젤</t>
  </si>
  <si>
    <t>어드벤스드 스네일 96 뮤신 파워 에센스</t>
  </si>
  <si>
    <t>올 어바웃 스네일 키트_클렌저 20 mL, 에센스 30 mL, 크림 20 g, 아이 크림 5 mL</t>
  </si>
  <si>
    <t>에이씨 컬렉션 블레미쉬 스팟 클리어링 세럼_2.0</t>
  </si>
  <si>
    <t>에이씨 컬렉션 블레미쉬 케어 시트 마스크</t>
  </si>
  <si>
    <t>에이씨 컬렉션 아크네 패치_파우치</t>
  </si>
  <si>
    <t>에이씨 컬렉션 얼티메이트 스팟 크림_2.0</t>
  </si>
  <si>
    <t>에이씨 컬렉션 카밍 리퀴드 마일드_2.0</t>
  </si>
  <si>
    <t>에이씨 컬렉션 카밍 리퀴드 인텐시브_2.0</t>
  </si>
  <si>
    <t>에이씨 컬렉션 카밍 폼 클렌저_2.0</t>
  </si>
  <si>
    <t>찹쌀쫀쫀팩_튜브</t>
  </si>
  <si>
    <t>클리어 핏 마스터 패치</t>
  </si>
  <si>
    <t>투인원 포어리스 파워 리퀴드</t>
  </si>
  <si>
    <t>풀핏 프로폴리스 라이트 앰플_30 mL</t>
  </si>
  <si>
    <t>풀핏 프로폴리스 라이트 크림</t>
  </si>
  <si>
    <t>풀핏 프로폴리스 시너지 토너_150 mL</t>
  </si>
  <si>
    <t>풀핏 프로폴리스 허니 오버나이트 마스크</t>
  </si>
  <si>
    <t>풀핏 허니 글로우 키트(트라이얼)_토너 30mL, 앰플 10 mL, 크림 15mL</t>
  </si>
  <si>
    <t>퓨어 핏 시카 세럼 30mL</t>
  </si>
  <si>
    <t>퓨어 핏 시카 카밍 트루 시트 마스크</t>
  </si>
  <si>
    <t>퓨어 핏 시카 크리미 폼 클렌저_150mL</t>
  </si>
  <si>
    <t>퓨어 핏 시카 크리미 폼 클렌저_75mL</t>
  </si>
  <si>
    <t>퓨어 핏 시카 클리어 클렌징 오일_50mL</t>
  </si>
  <si>
    <t>퓨어 핏 시카 토너</t>
  </si>
  <si>
    <t>하이드리움 그린티 아쿠아 수딩 젤 크림</t>
  </si>
  <si>
    <t>하이드리움 모이스처 파워 인리치드 크림</t>
  </si>
  <si>
    <t>하이드리움 센텔라 아쿠아 수딩 앰플</t>
  </si>
  <si>
    <t>하이드리움 워터리 토너_150 mL</t>
  </si>
  <si>
    <t>하이드리움 트리플 히알루로닉 워터 웨이브 시트 마스크</t>
  </si>
  <si>
    <t>하이드리움 트리플 히알루로닉 모이스처 앰플</t>
  </si>
  <si>
    <t>하이드리움 트리플 히알루로닉 모이스처라이징 클렌저</t>
  </si>
  <si>
    <t>히아루론산 인텐시브 크림</t>
  </si>
  <si>
    <t>히아루론산 하이드라 파워 에센스</t>
  </si>
  <si>
    <t>SC30OL02_V2</t>
  </si>
  <si>
    <t>Purchase Confirmation</t>
    <phoneticPr fontId="6" type="noConversion"/>
  </si>
  <si>
    <t>Oder DATE</t>
  </si>
  <si>
    <t>Confirm DATE</t>
    <phoneticPr fontId="6" type="noConversion"/>
  </si>
  <si>
    <t>MESSRS</t>
  </si>
  <si>
    <t>졸스</t>
    <phoneticPr fontId="6" type="noConversion"/>
  </si>
  <si>
    <t xml:space="preserve">Total </t>
  </si>
  <si>
    <t>QTY</t>
  </si>
  <si>
    <t>Supplier Rate(%)</t>
  </si>
  <si>
    <t>AMOUNT</t>
  </si>
  <si>
    <t>수량</t>
    <phoneticPr fontId="6" type="noConversion"/>
  </si>
  <si>
    <t>금액</t>
    <phoneticPr fontId="6" type="noConversion"/>
  </si>
  <si>
    <t>MOQ
(1BOX)</t>
  </si>
  <si>
    <t>PRICE</t>
  </si>
  <si>
    <t>BT10RX01_V2</t>
  </si>
  <si>
    <t>CX-127</t>
  </si>
  <si>
    <t>[소도구] 알엑스 스튜디오 스탠다드 패드케이스</t>
  </si>
  <si>
    <t>고정 공급가</t>
  </si>
  <si>
    <t>CX-85</t>
  </si>
  <si>
    <t>[코스알엑스] 갈락토미세스 95 톤 밸런싱 에센스</t>
  </si>
  <si>
    <t>SC40RF02</t>
  </si>
  <si>
    <t>CX-201</t>
  </si>
  <si>
    <t>[코스알엑스} 리얼 핏 레티놀 세럼</t>
    <phoneticPr fontId="6" type="noConversion"/>
  </si>
  <si>
    <t>COSRX REAL FIT RETINOL SERUM</t>
    <phoneticPr fontId="6" type="noConversion"/>
  </si>
  <si>
    <t>SC40RF03</t>
  </si>
  <si>
    <t>CX-202</t>
  </si>
  <si>
    <t>[코스알엑스}  리얼 핏 비타민 이 세럼</t>
    <phoneticPr fontId="6" type="noConversion"/>
  </si>
  <si>
    <t>COSRX REAL FIT VITAMIN E SERUM</t>
    <phoneticPr fontId="6" type="noConversion"/>
  </si>
  <si>
    <t>CX-153</t>
  </si>
  <si>
    <t>[코스알엑스] 리프레쉬 아하바하비타민씨 데일리 토너_150ml</t>
  </si>
  <si>
    <t>CX-154</t>
  </si>
  <si>
    <t>[코스알엑스] 리프레쉬 아하바하비타민씨 데일리 토너_50ml</t>
    <phoneticPr fontId="6" type="noConversion"/>
  </si>
  <si>
    <t>소용량 박스 단위 가격 반영</t>
    <phoneticPr fontId="6" type="noConversion"/>
  </si>
  <si>
    <t>[코스알엑스] 리프레쉬 아하바하비타민씨 데일리 크림</t>
    <phoneticPr fontId="6" type="noConversion"/>
  </si>
  <si>
    <t xml:space="preserve">체험단 제품 50개 </t>
    <phoneticPr fontId="6" type="noConversion"/>
  </si>
  <si>
    <t>CX-3</t>
  </si>
  <si>
    <t>[코스알엑스] 바하 블랙헤드 파워 리퀴드[해외용]</t>
  </si>
  <si>
    <t>CX-129</t>
  </si>
  <si>
    <t>[코스알엑스] 밸런시움 비파이브 디판테놀 앰플</t>
    <phoneticPr fontId="6" type="noConversion"/>
  </si>
  <si>
    <t>CX-128</t>
  </si>
  <si>
    <t>[코스알엑스] 밸런시움 비파이브 디판테놀 크림</t>
    <phoneticPr fontId="6" type="noConversion"/>
  </si>
  <si>
    <t>CX-198</t>
  </si>
  <si>
    <t>[코스알엑스] 밸런시움 컴포트 세라마이드 소프트 크림 시트 마스크</t>
    <phoneticPr fontId="6" type="noConversion"/>
  </si>
  <si>
    <t>SC50BM01_V2</t>
    <phoneticPr fontId="6" type="noConversion"/>
  </si>
  <si>
    <t>[코스알엑스] 밸런시움 컴포트 세라마이드 크림</t>
  </si>
  <si>
    <t xml:space="preserve">기존 재고 없음, 리뉴얼 / 코드변경 SC50BM04 </t>
    <phoneticPr fontId="6" type="noConversion"/>
  </si>
  <si>
    <t>CX-190</t>
  </si>
  <si>
    <t>[코스알엑스] 밸런시움 컴포트 세라마이드 크림 미스트 120mL</t>
    <phoneticPr fontId="6" type="noConversion"/>
  </si>
  <si>
    <t>CX-199</t>
  </si>
  <si>
    <t>CX-200</t>
  </si>
  <si>
    <t>MU10OL05</t>
    <phoneticPr fontId="6" type="noConversion"/>
  </si>
  <si>
    <t>[코스알엑스] 블래미쉬 커버 쿠션 [27호 딥 베이지]</t>
  </si>
  <si>
    <t>COSRX Blemish Cover Cushion SPF47 PA++ [27 Deep Beige]</t>
    <phoneticPr fontId="6" type="noConversion"/>
  </si>
  <si>
    <t>15g</t>
  </si>
  <si>
    <t>재고 소진 후 사전 예고 없이 단종 예정</t>
    <phoneticPr fontId="6" type="noConversion"/>
  </si>
  <si>
    <t>MU10OL03</t>
  </si>
  <si>
    <t>CX-125</t>
  </si>
  <si>
    <t>[코스알엑스] 블래미쉬 커버 쿠션_[21호 브라이트]</t>
    <phoneticPr fontId="6" type="noConversion"/>
  </si>
  <si>
    <t>COSRX Blemish Cover Cushion SPF47 PA++ [21 Bright Beige]</t>
    <phoneticPr fontId="6" type="noConversion"/>
  </si>
  <si>
    <t>BT10RX02_V2</t>
  </si>
  <si>
    <t>CX-120</t>
  </si>
  <si>
    <t>[코스알엑스] 블랙헤드 실크 핑거볼 (컵)</t>
    <phoneticPr fontId="6" type="noConversion"/>
  </si>
  <si>
    <t>COSRX Blackhead Silk Finger Ball</t>
    <phoneticPr fontId="6" type="noConversion"/>
  </si>
  <si>
    <t>12s/pack</t>
  </si>
  <si>
    <t>CL20SA01</t>
    <phoneticPr fontId="6" type="noConversion"/>
  </si>
  <si>
    <t>CX-58</t>
  </si>
  <si>
    <t>[코스알엑스] 살리실산 데일리 젠틀 클렌저</t>
  </si>
  <si>
    <t>코드변경 CL20SA01</t>
    <phoneticPr fontId="6" type="noConversion"/>
  </si>
  <si>
    <t>CX-38</t>
  </si>
  <si>
    <t>[코스알엑스] 센텔라 블래미쉬 크림</t>
  </si>
  <si>
    <t>CX-10</t>
  </si>
  <si>
    <t>[코스알엑스] 센텔라 워터 알코올-프리 토너</t>
  </si>
  <si>
    <t>CX-130</t>
  </si>
  <si>
    <t>[코스알엑스] 순면 100% 퓨어 화장솜</t>
  </si>
  <si>
    <t>80pads</t>
    <phoneticPr fontId="6" type="noConversion"/>
  </si>
  <si>
    <t>SC60SF02_V2</t>
  </si>
  <si>
    <t>CX-146</t>
  </si>
  <si>
    <t>[코스알엑스] 쉴드 핏 스네일 에센스 선</t>
    <phoneticPr fontId="32" type="noConversion"/>
  </si>
  <si>
    <t>Shield fit Snail Essence Sun</t>
    <phoneticPr fontId="6" type="noConversion"/>
  </si>
  <si>
    <t>단종제품</t>
    <phoneticPr fontId="6" type="noConversion"/>
  </si>
  <si>
    <t>SC60SF01_V2</t>
  </si>
  <si>
    <t>CX-147</t>
  </si>
  <si>
    <t>[코스알엑스] 쉴드 핏 올 그린 컴포트 선</t>
    <phoneticPr fontId="32" type="noConversion"/>
  </si>
  <si>
    <t>Shield fit All Green Comfort Sun</t>
    <phoneticPr fontId="32" type="noConversion"/>
  </si>
  <si>
    <t>BT10RX04</t>
  </si>
  <si>
    <t>CX-131</t>
  </si>
  <si>
    <t>[코스알엑스] 실키 터치 스킨팩 화장솜</t>
  </si>
  <si>
    <t>COSRX Silky Touch Skin Pack Cotton</t>
    <phoneticPr fontId="6" type="noConversion"/>
  </si>
  <si>
    <t>기존 재고 없음, 리뉴얼 예정</t>
    <phoneticPr fontId="6" type="noConversion"/>
  </si>
  <si>
    <t>CX-211</t>
  </si>
  <si>
    <t>[코스알엑스] 알엑스 스튜디오 실키 터치 스킨팩 화장솜_단상자</t>
    <phoneticPr fontId="6" type="noConversion"/>
  </si>
  <si>
    <t>CX-191</t>
  </si>
  <si>
    <t>[코스알엑스] 써니 스네일 톤업 크림</t>
  </si>
  <si>
    <t>CX-26</t>
  </si>
  <si>
    <t>[코스알엑스] 아크네 핌플 마스터 패치</t>
  </si>
  <si>
    <t>CX-1</t>
  </si>
  <si>
    <t>[코스알엑스] 아하 7 화이트헤드 파워 리퀴드</t>
  </si>
  <si>
    <t>CX-2</t>
  </si>
  <si>
    <t>[코스알엑스] 아하/바하 클래리파잉 트리트먼트 토너</t>
  </si>
  <si>
    <t>CX-13</t>
  </si>
  <si>
    <t>[코스알엑스] 알로에 수딩 선 크림 SPF50+ PA+++</t>
  </si>
  <si>
    <t>CL20LH01</t>
  </si>
  <si>
    <t>CX-45</t>
  </si>
  <si>
    <t>[코스알엑스] 약산성 굿모닝 젤 클렌저</t>
  </si>
  <si>
    <t>CX-212</t>
  </si>
  <si>
    <t>[코스알엑스] 약산성 굿나잇 소프트 필링 젤</t>
  </si>
  <si>
    <t>COSRX Low pH Good Night Soft Peeling Gel</t>
  </si>
  <si>
    <t>CX-118</t>
  </si>
  <si>
    <t>[코스알엑스] 약산성 센텔라 클렌징 파우더</t>
    <phoneticPr fontId="6" type="noConversion"/>
  </si>
  <si>
    <t>SC50AS01</t>
    <phoneticPr fontId="6" type="noConversion"/>
  </si>
  <si>
    <t>CX-14</t>
  </si>
  <si>
    <t>[코스알엑스] 어드벤스드 스네일 92 올인원 크림</t>
    <phoneticPr fontId="6" type="noConversion"/>
  </si>
  <si>
    <t>CX-15</t>
  </si>
  <si>
    <t>[코스알엑스] 어드벤스드 스네일 96 뮤신 파워 에센스</t>
  </si>
  <si>
    <t>CX-192</t>
  </si>
  <si>
    <t>[코스알엑스] 어드벤스드 스네일 뮤신 젤 클렌저</t>
    <phoneticPr fontId="6" type="noConversion"/>
  </si>
  <si>
    <t>CX-193</t>
  </si>
  <si>
    <t>[코스알엑스] 어드벤스드 스네일 래디언스 듀얼 에센스</t>
    <phoneticPr fontId="6" type="noConversion"/>
  </si>
  <si>
    <t>리뉴얼 제품으로 출고</t>
    <phoneticPr fontId="6" type="noConversion"/>
  </si>
  <si>
    <t>EC10AS01</t>
    <phoneticPr fontId="6" type="noConversion"/>
  </si>
  <si>
    <t>CX-134</t>
  </si>
  <si>
    <t>[코스알엑스] 어드벤스드 스네일 펩타이드 아이 크림</t>
    <phoneticPr fontId="6" type="noConversion"/>
  </si>
  <si>
    <t>CX-203</t>
  </si>
  <si>
    <t>어드벤스드 스네일 하이드로겔 아이 패치 60매</t>
  </si>
  <si>
    <t>CX-187</t>
  </si>
  <si>
    <t>[코스알엑스] 올 어바웃 스네일 키트_클렌저 20 mL, 에센스 30 mL, 크림 20 g, 아이 크림 5 mL</t>
    <phoneticPr fontId="6" type="noConversion"/>
  </si>
  <si>
    <t>고정 공급가</t>
    <phoneticPr fontId="6" type="noConversion"/>
  </si>
  <si>
    <t>CX-184</t>
  </si>
  <si>
    <t>[코스알엑스]에이씨 컬렉션 라이트웨이트 수딩 모이스처라이저_2.0</t>
    <phoneticPr fontId="6" type="noConversion"/>
  </si>
  <si>
    <t xml:space="preserve">코드 변경 </t>
    <phoneticPr fontId="6" type="noConversion"/>
  </si>
  <si>
    <t>CX-170</t>
  </si>
  <si>
    <t>[코스알엑스] 에이씨 컬렉션 블레미쉬 스팟 클리어링 세럼_2.0</t>
    <phoneticPr fontId="6" type="noConversion"/>
  </si>
  <si>
    <t>CX-204</t>
  </si>
  <si>
    <t>[코스알엑스] 에이씨 컬렉션 블레미쉬 케어 시트 마스크</t>
    <phoneticPr fontId="6" type="noConversion"/>
  </si>
  <si>
    <t>CX-100</t>
  </si>
  <si>
    <t>[코스알엑스] 에이씨 컬렉션 아크네 패치 (파우치)</t>
  </si>
  <si>
    <t>입수량 변경_1,500EA (이너박스 50box * 30ea)</t>
    <phoneticPr fontId="6" type="noConversion"/>
  </si>
  <si>
    <t>CX-189</t>
  </si>
  <si>
    <t>[코스알엑스] 에이씨 컬렉션 얼티메이트 스팟 크림_2.0</t>
    <phoneticPr fontId="6" type="noConversion"/>
  </si>
  <si>
    <t>SC40AC01_V2</t>
  </si>
  <si>
    <t>CX-102</t>
  </si>
  <si>
    <t>[코스알엑스] 에이씨 컬렉션 카밍 리퀴드 마일드_2.0</t>
    <phoneticPr fontId="6" type="noConversion"/>
  </si>
  <si>
    <t>CX-103</t>
  </si>
  <si>
    <t>[코스알엑스] 에이씨 컬렉션 카밍 리퀴드 인텐시브_2.0</t>
    <phoneticPr fontId="6" type="noConversion"/>
  </si>
  <si>
    <t>CX-194</t>
  </si>
  <si>
    <t>[코스알엑스] 에이씨 컬렉션 카밍 솔루션 바디 클렌저</t>
    <phoneticPr fontId="6" type="noConversion"/>
  </si>
  <si>
    <t>CL20AC01_V2</t>
    <phoneticPr fontId="6" type="noConversion"/>
  </si>
  <si>
    <t>CX-171</t>
  </si>
  <si>
    <t>[코스알엑스] 에이씨 컬렉션 카밍 폼 클렌저_2.0</t>
    <phoneticPr fontId="6" type="noConversion"/>
  </si>
  <si>
    <t>16일 입고 / 남은 수량 추가발주 예정</t>
    <phoneticPr fontId="6" type="noConversion"/>
  </si>
  <si>
    <t>SE20AC02_V2</t>
  </si>
  <si>
    <t>CX-172</t>
  </si>
  <si>
    <t>에이씨 컬렉션 트라이얼 키트_마일드_클렌저 20 mL, 마일드 30 mL, 스팟 크림 5 g, 모이스처라이저 20 mL</t>
  </si>
  <si>
    <t>COSRX AC Collection Trial Kit_Mild</t>
    <phoneticPr fontId="6" type="noConversion"/>
  </si>
  <si>
    <t>20 mL, 30 mL, 5 g, 20 mL</t>
  </si>
  <si>
    <t>SE20AC01_V2</t>
    <phoneticPr fontId="6" type="noConversion"/>
  </si>
  <si>
    <t>CX-173</t>
  </si>
  <si>
    <t>에이씨 컬렉션 트라이얼 키트_인텐시브_클렌저 20 mL, 인텐시브 30 mL, 스팟 크림 5 g, 모이스처라이저 20 mL</t>
  </si>
  <si>
    <t>COSRX AC Collection Trial Kit_Intensive</t>
    <phoneticPr fontId="6" type="noConversion"/>
  </si>
  <si>
    <t>CX-52</t>
  </si>
  <si>
    <t>[코스알엑스] 오일-프리 울트라 모이스쳐라이징 로션</t>
  </si>
  <si>
    <t>PA10OS03_V2</t>
  </si>
  <si>
    <t>CX-138</t>
    <phoneticPr fontId="6" type="noConversion"/>
  </si>
  <si>
    <t>[코스알엑스] 원스텝 그린 히어로 카밍 패드(NEW)</t>
  </si>
  <si>
    <t>PA10OS02_V2</t>
  </si>
  <si>
    <t>CX-137</t>
    <phoneticPr fontId="6" type="noConversion"/>
  </si>
  <si>
    <t>[코스알엑스] 원스텝 모이스쳐 업 패드(NEW)</t>
  </si>
  <si>
    <t>PA10OS01_V2</t>
    <phoneticPr fontId="6" type="noConversion"/>
  </si>
  <si>
    <t>CX-136</t>
  </si>
  <si>
    <t>[코스알엑스] 원스텝 오리지널 클리어 패드 (NEW)</t>
    <phoneticPr fontId="6" type="noConversion"/>
  </si>
  <si>
    <t>10일 입고 / 남은 수량 한하여 수량 조절 후 추가발주 진행됨</t>
    <phoneticPr fontId="6" type="noConversion"/>
  </si>
  <si>
    <t>CX-44</t>
  </si>
  <si>
    <t>[코스알엑스] 찹쌀쫀쫀팩[튜브]</t>
  </si>
  <si>
    <t>50g</t>
  </si>
  <si>
    <t>CX-74</t>
  </si>
  <si>
    <t>[코스알엑스] 클리어 핏 마스터 패치</t>
  </si>
  <si>
    <t>CX-86</t>
  </si>
  <si>
    <t>[코스알엑스] 투인원 포어리스 파워 리퀴드</t>
  </si>
  <si>
    <t>CX-195</t>
  </si>
  <si>
    <t>[코스알엑스] 포어리스 패드 70매</t>
    <phoneticPr fontId="6" type="noConversion"/>
  </si>
  <si>
    <t>SP20FF02</t>
  </si>
  <si>
    <t>CX-160</t>
  </si>
  <si>
    <t>[코스알엑스] 풀핏 프로폴리스 너리싱 마그넷 시트 마스크</t>
    <phoneticPr fontId="6" type="noConversion"/>
  </si>
  <si>
    <t>Full Fit Propolis Nourishing Magnet Sheet Mask</t>
    <phoneticPr fontId="6" type="noConversion"/>
  </si>
  <si>
    <t>[코스알엑스] 풀핏 프로폴리스 너리싱 마그넷 시트 마스크_리뉴얼 (씨엔에프)</t>
    <phoneticPr fontId="6" type="noConversion"/>
  </si>
  <si>
    <t>CX-141</t>
  </si>
  <si>
    <t>[코스알엑스] 풀핏 프로폴리스 라이트 앰플</t>
    <phoneticPr fontId="6" type="noConversion"/>
  </si>
  <si>
    <t>CX-140</t>
  </si>
  <si>
    <t>[코스알엑스] 풀핏 프로폴리스 라이트 크림</t>
    <phoneticPr fontId="6" type="noConversion"/>
  </si>
  <si>
    <t>SE20FF05</t>
  </si>
  <si>
    <t>CX-174</t>
  </si>
  <si>
    <t>프로모션 세트_파인드 유어 고 투 토너 알엑스 너리싱_해외용_풀핏토너150mL, 하이드리움토너 30mL, 리프레쉬토너 30mL_단상자 턴키</t>
  </si>
  <si>
    <t>SC10FF01</t>
  </si>
  <si>
    <t>CX-155</t>
  </si>
  <si>
    <t>[코스알엑스] 풀핏 프로폴리스 시너지 토너</t>
    <phoneticPr fontId="6" type="noConversion"/>
  </si>
  <si>
    <t>COSX Full Fit Propolis Synergy Toner</t>
  </si>
  <si>
    <t>280ml</t>
  </si>
  <si>
    <t>[코스알엑스] 풀핏 프로폴리스 시너지 토너_150ml</t>
    <phoneticPr fontId="6" type="noConversion"/>
  </si>
  <si>
    <t>CX-156</t>
  </si>
  <si>
    <t>[코스알엑스] 풀핏 프로폴리스 시너지 토너_50ml</t>
    <phoneticPr fontId="6" type="noConversion"/>
  </si>
  <si>
    <t>SC40FF06</t>
  </si>
  <si>
    <t>CX-205</t>
  </si>
  <si>
    <t>풀핏 프로폴리스 울트라 라이트 앰플_40 mL</t>
    <phoneticPr fontId="6" type="noConversion"/>
  </si>
  <si>
    <t>COSRX Full Fit Propolis Ultra Light Ampoule (40mL)</t>
    <phoneticPr fontId="6" type="noConversion"/>
  </si>
  <si>
    <t>40 mL</t>
    <phoneticPr fontId="6" type="noConversion"/>
  </si>
  <si>
    <t>CX-206</t>
  </si>
  <si>
    <t>[코스알엑스] 풀핏 프로폴리스 시너지 패드</t>
    <phoneticPr fontId="6" type="noConversion"/>
  </si>
  <si>
    <t>CX-196</t>
  </si>
  <si>
    <t>[코스알엑스] 풀핏 프로폴리스 허니 오버나이트 마스크</t>
    <phoneticPr fontId="6" type="noConversion"/>
  </si>
  <si>
    <t>CX-148</t>
  </si>
  <si>
    <t>[코스알엑스] 퓨어 핏 시카 세럼</t>
  </si>
  <si>
    <t>CX-161</t>
  </si>
  <si>
    <t>[코스알엑스] 퓨어 핏 시카 카밍 트루 시트 마스크</t>
    <phoneticPr fontId="16" type="noConversion"/>
  </si>
  <si>
    <t>CX-207</t>
  </si>
  <si>
    <t>COSRX Pure Fit Cica Creamy Foam Cleanser</t>
    <phoneticPr fontId="6" type="noConversion"/>
  </si>
  <si>
    <t>CX-210</t>
  </si>
  <si>
    <t>COSRX PURE FIT CICA CLEAR CLEANSING OIL</t>
    <phoneticPr fontId="6" type="noConversion"/>
  </si>
  <si>
    <t>CX-213</t>
  </si>
  <si>
    <t>[코스알엑스] 퓨어 핏 시카 스무딩 클렌징 밤 120mL</t>
  </si>
  <si>
    <t>COSRX Pure Fit Cica Smoothing Cleansing Balm</t>
  </si>
  <si>
    <t>CX-214</t>
  </si>
  <si>
    <t>[코스알엑스] 퓨어 핏 시카 약산성 클렌징 패드_100매</t>
  </si>
  <si>
    <t>COSRX Pure Fit Cica Low pH Cleansing Pad_100ea</t>
  </si>
  <si>
    <t>PA10PF04</t>
    <phoneticPr fontId="6" type="noConversion"/>
  </si>
  <si>
    <t>CX-215</t>
  </si>
  <si>
    <t>[코스알엑스] 퓨어 핏 시카 약산성 클렌징 패드_30매</t>
  </si>
  <si>
    <t>COSRX Pure Fit Cica Low pH Cleansing Pad_30ea</t>
  </si>
  <si>
    <t>CX-216</t>
  </si>
  <si>
    <t>[코스알엑스] 퓨어 핏 시카 크리미 폼 클렌저_150mL</t>
  </si>
  <si>
    <t>COSRX Pure Fit Cica Creamy Foam Cleanser 150mL</t>
  </si>
  <si>
    <t>CX-217</t>
  </si>
  <si>
    <t>[코스알엑스] 퓨어 핏 시카 클리어 클렌징 오일</t>
  </si>
  <si>
    <t>COSRX PURE FIT CICA CLEAR CLEANSING OIL 200mL</t>
  </si>
  <si>
    <t>CX-149</t>
  </si>
  <si>
    <t>[코스알엑스] 퓨어 핏 시카 크림_EU수출가능</t>
    <phoneticPr fontId="6" type="noConversion"/>
  </si>
  <si>
    <t>CX-209</t>
  </si>
  <si>
    <t>[코스알엑스] 퓨어 핏 시카 크림 인텐스 50mL</t>
    <phoneticPr fontId="6" type="noConversion"/>
  </si>
  <si>
    <t>CX-150</t>
  </si>
  <si>
    <t>[코스알엑스] 퓨어 핏 시카 클렌저</t>
    <phoneticPr fontId="16" type="noConversion"/>
  </si>
  <si>
    <t>CX-151</t>
  </si>
  <si>
    <t>[코스알엑스] 퓨어 핏 시카 토너</t>
  </si>
  <si>
    <t>CX-208</t>
  </si>
  <si>
    <t>[코스알엑스] 퓨어 핏 시카 파우더</t>
    <phoneticPr fontId="16" type="noConversion"/>
  </si>
  <si>
    <t>CX-197</t>
  </si>
  <si>
    <t>[코스알엑스] 퓨어 핏 시카 패드 90매</t>
    <phoneticPr fontId="6" type="noConversion"/>
  </si>
  <si>
    <t>SE20PF02</t>
  </si>
  <si>
    <t>CX-175</t>
  </si>
  <si>
    <t>퓨어 핏 시카 세븐 릴리프 키트(트라이얼)_토너 30 mL, 세럼 10 mL, 크림 15 mL</t>
  </si>
  <si>
    <t>CX-176</t>
  </si>
  <si>
    <t>CX-186</t>
  </si>
  <si>
    <t>COSRX PROMOTION SET_FIND YOUR GO TO TONER_RX_NOURISHING</t>
    <phoneticPr fontId="6" type="noConversion"/>
  </si>
  <si>
    <t>고정 공급가 / 단종제품</t>
    <phoneticPr fontId="6" type="noConversion"/>
  </si>
  <si>
    <t>SE20RH01</t>
  </si>
  <si>
    <t>CX-181</t>
  </si>
  <si>
    <t>프로모션 세트_파인드 유어 고 투 토너 알엑스 브라이트닝_해외용_리프레쉬토너 150mL, 풀핏토너 30mL, 하이드리움토너 30mL_단상자 턴키</t>
  </si>
  <si>
    <t>COSRX PROMOTION SET_FIND YOUR GO TO TONER_RX_BRIGHTENING</t>
    <phoneticPr fontId="6" type="noConversion"/>
  </si>
  <si>
    <t>CX-180</t>
  </si>
  <si>
    <t>CX-124</t>
  </si>
  <si>
    <t>[코스알엑스] 하이드리움 그린티 아쿠아 수딩 젤 크림</t>
  </si>
  <si>
    <t>CX-122</t>
  </si>
  <si>
    <t>[코스알엑스] 하이드리움 모이스처 파워 인리치드 크림</t>
  </si>
  <si>
    <t>CX-123</t>
  </si>
  <si>
    <t>[코스알엑스] 하이드리움 센텔라 아쿠아 수딩 앰플</t>
  </si>
  <si>
    <t>CX-157</t>
  </si>
  <si>
    <t>[코스알엑스] 하이드리움 워터리 토너_150ml</t>
  </si>
  <si>
    <t>CX-158</t>
  </si>
  <si>
    <t>[코스알엑스] 하이드리움 워터리 토너_50ml</t>
  </si>
  <si>
    <t>CX-162</t>
  </si>
  <si>
    <t>[코스알엑스] 하이드리움 트리플 히아루로닉 워터 시트 마스크</t>
    <phoneticPr fontId="6" type="noConversion"/>
  </si>
  <si>
    <t>CX-121</t>
  </si>
  <si>
    <t>[코스알엑스] 하이드리움 트리플 히알루로닉 모이스처 앰플</t>
    <phoneticPr fontId="6" type="noConversion"/>
  </si>
  <si>
    <t>CX-159</t>
  </si>
  <si>
    <t>[코스알엑스] 하이드리움 히아루로닉 모이스쳐라이징 클렌저</t>
    <phoneticPr fontId="6" type="noConversion"/>
  </si>
  <si>
    <t>CX-16</t>
  </si>
  <si>
    <t>[코스알엑스] 히아루론산 인텐시브 크림</t>
  </si>
  <si>
    <t>CX-17</t>
  </si>
  <si>
    <t>[코스알엑스] 히아루론산 하이드라 파워 에센스</t>
  </si>
  <si>
    <t>CX-222</t>
  </si>
  <si>
    <t>코스알엑스 더 비타민씨 23 세럼 20ml</t>
    <phoneticPr fontId="6" type="noConversion"/>
  </si>
  <si>
    <t>CX-223</t>
  </si>
  <si>
    <t>코스알엑스 더 히알루론산 3 세럼 20ml</t>
    <phoneticPr fontId="6" type="noConversion"/>
  </si>
  <si>
    <t>SC40TR02</t>
    <phoneticPr fontId="6" type="noConversion"/>
  </si>
  <si>
    <t>CX-225</t>
  </si>
  <si>
    <t>코스알엑스 더 레티놀 0.5 오일 20ml</t>
    <phoneticPr fontId="6" type="noConversion"/>
  </si>
  <si>
    <t>COSRX The Retinol 0.5 Oil 20ml</t>
    <phoneticPr fontId="6" type="noConversion"/>
  </si>
  <si>
    <t>SC50TR01</t>
    <phoneticPr fontId="6" type="noConversion"/>
  </si>
  <si>
    <t>CX-226</t>
  </si>
  <si>
    <t>코스알엑스 더 레티놀 0.1 크림 20ml</t>
    <phoneticPr fontId="6" type="noConversion"/>
  </si>
  <si>
    <t>COSRX The Retinol 0.1 Cream 20ml</t>
    <phoneticPr fontId="6" type="noConversion"/>
  </si>
  <si>
    <t>SC60AE02</t>
  </si>
  <si>
    <t>Galactomyces 95 Tone Balancing Essence</t>
  </si>
  <si>
    <t>100 mL</t>
  </si>
  <si>
    <t>알로에 54.2 아쿠아 톤업 선스크린</t>
  </si>
  <si>
    <t>Low pH Niacinamide Micellar Cleansing Water</t>
  </si>
  <si>
    <t>400 mL</t>
  </si>
  <si>
    <t>BHA Blackhead Power Liquid</t>
  </si>
  <si>
    <t>Balancium Comfort Ceramide Cream</t>
  </si>
  <si>
    <t>80mL</t>
  </si>
  <si>
    <t>Salicylic Acid Daily Gentle Cleanser</t>
  </si>
  <si>
    <t>150mL</t>
  </si>
  <si>
    <t>Centella Blemish Cream</t>
  </si>
  <si>
    <t>Centella Water Alcohol-Free Toner</t>
  </si>
  <si>
    <t>Acne Pimple Master Patch</t>
  </si>
  <si>
    <t>AHA 7 Whitehead Power Liquid</t>
  </si>
  <si>
    <t>AHA/BHA Clarifying Treatment Toner</t>
  </si>
  <si>
    <t>Aloe Soothing Sun Cream SPF50+ PA+++</t>
  </si>
  <si>
    <t>Low pH Good Night Soft Peeling Gel</t>
  </si>
  <si>
    <t>Advanced Snail 96 Mucin Power Essence</t>
  </si>
  <si>
    <t>Advanced Snail Radiance Dual Essence</t>
  </si>
  <si>
    <t>80 mL</t>
  </si>
  <si>
    <t>Advanced Snail Peptide Eye Cream</t>
  </si>
  <si>
    <t>25 mL</t>
  </si>
  <si>
    <t>Advanced Snail Hydrogel Eye Patch</t>
  </si>
  <si>
    <t>40 mL</t>
  </si>
  <si>
    <t>AC Collection Blemish Care Sheet Mask</t>
  </si>
  <si>
    <t>AC Collection Acne Patch</t>
  </si>
  <si>
    <t>30 g</t>
  </si>
  <si>
    <t>125 mL</t>
  </si>
  <si>
    <t>Ultimate Nourishing Rice Overnight Spa Mask</t>
  </si>
  <si>
    <t>60 g</t>
  </si>
  <si>
    <t>Clear Fit Master Patch</t>
  </si>
  <si>
    <t>Two in One Poreless Power Liquid</t>
  </si>
  <si>
    <t>25mL</t>
  </si>
  <si>
    <t>Full Fit Propolis Light Ampoule_30mL</t>
  </si>
  <si>
    <t>Full Fit Propolis Light Cream</t>
  </si>
  <si>
    <t>65 g</t>
  </si>
  <si>
    <t>60mL</t>
  </si>
  <si>
    <t>Pure Fit Cica Calming True Sheet Mask</t>
  </si>
  <si>
    <t>21 mL</t>
  </si>
  <si>
    <t>Pure Fit Cica Creamy Foam Cleanser</t>
  </si>
  <si>
    <t>Pure Fit Cica Toner</t>
  </si>
  <si>
    <t>Hydrium Greentea Aqua Soothing Gel Cream</t>
  </si>
  <si>
    <t>Hydrium Moisture Power Enriched Cream</t>
  </si>
  <si>
    <t>Hydrium Centella Aqua Soothing Ampoule</t>
  </si>
  <si>
    <t>Hydrium Watery Toner_150mL</t>
  </si>
  <si>
    <t>Hydrium Triple Hyaluronic Moisture Ampoule</t>
  </si>
  <si>
    <t>Hyaluronic Acid Intensive Cream</t>
  </si>
  <si>
    <t>Hyaluronic Acid Hydra Power Essence</t>
  </si>
  <si>
    <t>더 6 펩타이드 스킨 부스터 세럼_일원화</t>
  </si>
  <si>
    <t>어드벤스드 스네일 92 올인원 크림_튜브_100 g</t>
  </si>
  <si>
    <t>어드벤스드 스네일 92 올인원 크림_튜브_50 g</t>
  </si>
  <si>
    <t>어드벤스드 스네일 뮤신 파워 에센스 시트 마스크_10매입</t>
  </si>
  <si>
    <t>코스알엑스 리프레쉬 아하 바하 비타민 씨 립 플럼퍼(해외전용)</t>
  </si>
  <si>
    <t>코스알엑스 밸런시움 세라마이드 립 버터 슬리핑 마스크(해외전용)</t>
  </si>
  <si>
    <t>코스알엑스 풀핏 프로폴리스 립 슬리핑 마스크(해외전용)</t>
  </si>
  <si>
    <t>코스알엑스 풀핏 허니 슈가 립 스크럽(해외전용)</t>
  </si>
  <si>
    <t>SC40TR34</t>
  </si>
  <si>
    <t>SC50AS08</t>
  </si>
  <si>
    <t>SC50AS09</t>
  </si>
  <si>
    <t>SP20AS02</t>
  </si>
  <si>
    <t>SP99RH01</t>
  </si>
  <si>
    <t>SP99BM01</t>
  </si>
  <si>
    <t>SP99FF01</t>
  </si>
  <si>
    <t>SP99FF02</t>
  </si>
  <si>
    <t>The 6 Peptide Skin Booster Serum</t>
  </si>
  <si>
    <t>The Retinol 0.3 cream</t>
  </si>
  <si>
    <t>The Vitamin C 13 Serum</t>
  </si>
  <si>
    <t>The AHA BHA PHA LHA 35 Peel</t>
  </si>
  <si>
    <t>Refresh AHA BHA Vitamin C Daily Cream</t>
  </si>
  <si>
    <t>Refresh AHA/BHA Vitamin C Daily Toner</t>
  </si>
  <si>
    <t>Refresh AHA BHA Vitamin C Booster Serum</t>
  </si>
  <si>
    <t>Balancium Comfort Ceramide Sheet Mask</t>
  </si>
  <si>
    <t>Aloe 54.2 Aqua Tone-Up Sunscreen</t>
  </si>
  <si>
    <t>Advanced Snail 92 All In One Cream_Tube_100g</t>
  </si>
  <si>
    <t>Advanced Snail 92 All In One Cream_Tube_50g</t>
  </si>
  <si>
    <t>Snail Essence Sheet Mask_10ea</t>
  </si>
  <si>
    <t>AC Collection Soothing Moisturizer</t>
  </si>
  <si>
    <t>AC Collection Blemish Spot Clearing Serum</t>
  </si>
  <si>
    <t>AC Collection Ultimate Spot Cream</t>
  </si>
  <si>
    <t>AC Collection Calming Liquid Mild</t>
  </si>
  <si>
    <t>AC Collection Calming Liquid Intensive</t>
  </si>
  <si>
    <t>AC Collection Calming Foam Cleanser</t>
  </si>
  <si>
    <t>Advanced Snail Kit</t>
  </si>
  <si>
    <t>Refresh AHA BHA Vitamin C Lip Plumper</t>
  </si>
  <si>
    <t>Balancium Ceramide Lip Butter Sleeping Mask</t>
  </si>
  <si>
    <t>Full Fit Propolis Lip Sleeping Mask</t>
  </si>
  <si>
    <t>Fulll Fit Honey Sugar Lip Scrub</t>
  </si>
  <si>
    <t>Full Fit Propolis Nourishing Sheet Mask</t>
  </si>
  <si>
    <t>Full Fit Propolis Synergy Toner</t>
  </si>
  <si>
    <t>Full Fit Propolis Honey Overnight Mask</t>
  </si>
  <si>
    <t>Full Fit Propolis Trial Set</t>
  </si>
  <si>
    <t>Pure Fit Cica Serum_30mL</t>
  </si>
  <si>
    <t>Hydrium Triple Hyaluronic Cleanser</t>
  </si>
  <si>
    <t>Hydrium Hyaluronic Water Wave Sheet Mask</t>
  </si>
  <si>
    <t>100 g</t>
  </si>
  <si>
    <t>50 g</t>
  </si>
  <si>
    <t>60patches</t>
  </si>
  <si>
    <t>20 g</t>
  </si>
  <si>
    <t>SC40TR37</t>
  </si>
  <si>
    <t>더 나이아신아마이드 15 세럼_일원화</t>
  </si>
  <si>
    <t>SC50TR06</t>
  </si>
  <si>
    <t>더 레티놀 0.3 크림_일원화</t>
  </si>
  <si>
    <t>SC40TR39</t>
  </si>
  <si>
    <t>더 레티놀 0.5 오일_일원화</t>
  </si>
  <si>
    <t>SC40TR40</t>
  </si>
  <si>
    <t>더 비타민씨 13 세럼_일원화</t>
  </si>
  <si>
    <t>SC40TR38</t>
  </si>
  <si>
    <t>더 비타민씨 23 세럼_일원화</t>
  </si>
  <si>
    <t>SC40TR19_V2</t>
  </si>
  <si>
    <t>더 아하 2 바하 2 블레미쉬 트리트먼트 세럼_PV_일원화</t>
  </si>
  <si>
    <t>SC40TR36</t>
  </si>
  <si>
    <t>더 아하 바하 파하 라하 35 필_일원화</t>
  </si>
  <si>
    <t>AP10MN03</t>
  </si>
  <si>
    <t>마스터 패치 엑스라지_10매입_해외전용</t>
  </si>
  <si>
    <t>AP10MN04</t>
  </si>
  <si>
    <t>마스터 패치 인텐시브_36매입_해외전용_디자인리뉴얼(21.06)</t>
  </si>
  <si>
    <t>AP10MN05</t>
  </si>
  <si>
    <t>마스터 패치 인텐시브_90매입_해외전용_디자인리뉴얼(21.06)</t>
  </si>
  <si>
    <t>SC40BB03</t>
  </si>
  <si>
    <t>바하 블랙헤드 파워 리퀴드 100mL_일원화</t>
  </si>
  <si>
    <t>비타민 E 바이탈라이징 선스크린 SPF 50+_US(OTC)</t>
  </si>
  <si>
    <t>CL10OL07</t>
  </si>
  <si>
    <t>살리실산 데일리 젠틀 클렌저 150mL_일원화</t>
  </si>
  <si>
    <t>SC10AB05</t>
  </si>
  <si>
    <t>아하/바하 클래리파잉 트리트먼트 토너 150mL_일원화</t>
  </si>
  <si>
    <t>CL10LH06</t>
  </si>
  <si>
    <t>약산성 나이아신아마이드 미셀라 클렌징 워터 400mL_일원화</t>
  </si>
  <si>
    <t>CL20AS03</t>
  </si>
  <si>
    <t>어드벤스드 스네일 뮤신 젤 클렌저 150mL_일원화</t>
  </si>
  <si>
    <t>EC10AS04</t>
  </si>
  <si>
    <t>어드벤스드 스네일 펩타이드 아이 크림 25mL_일원화</t>
  </si>
  <si>
    <t>SC60SS08</t>
  </si>
  <si>
    <t>울트라-라이트 인비저블 선스크린 SPF 50 PA++++_50mL_글로벌 통합</t>
  </si>
  <si>
    <t>AP10MN01</t>
  </si>
  <si>
    <t>코스알엑스 마스터 패치 베이직_36매입_해외전용</t>
  </si>
  <si>
    <t>AP10MN02</t>
  </si>
  <si>
    <t>코스알엑스 마스터 패치 베이직_90매입_해외전용</t>
  </si>
  <si>
    <t>SP10PL01</t>
  </si>
  <si>
    <t>코스알엑스 포어리스 클래리파잉 차콜 마스크 - 핑크 (해외전용)</t>
  </si>
  <si>
    <t>퓨어 핏 시카 크림 인텐스 50mL</t>
  </si>
  <si>
    <t>No.</t>
    <phoneticPr fontId="6" type="noConversion"/>
  </si>
  <si>
    <t>The AHA 2 BHA 2 Blemish Treatment Serum_PV</t>
  </si>
  <si>
    <t>Master Patch Large</t>
  </si>
  <si>
    <t>Master Patch Intensive</t>
  </si>
  <si>
    <t>Master Patch Intensive_Design Renewal(21.06)_90EA</t>
  </si>
  <si>
    <t>ow pH Good Morning Gel Cleanser</t>
  </si>
  <si>
    <t>Advanced Snail Mucin Gel Cleanser</t>
  </si>
  <si>
    <t>Ultra Light Invisible Sunscreen</t>
  </si>
  <si>
    <t>Master Patch Basic</t>
  </si>
  <si>
    <t>Master Patch Basic_90ea</t>
  </si>
  <si>
    <t>Poreless Clarifying Charcoal Mask - Pink</t>
  </si>
  <si>
    <t>Pure Fit Cica Cream Intense</t>
  </si>
  <si>
    <t>20mL</t>
  </si>
  <si>
    <t>10ea</t>
  </si>
  <si>
    <t>90매입</t>
  </si>
  <si>
    <t>110 g</t>
  </si>
  <si>
    <t>The Retinol 0.1 Cream</t>
    <phoneticPr fontId="6" type="noConversion"/>
  </si>
  <si>
    <t>TOTAL</t>
    <phoneticPr fontId="6" type="noConversion"/>
  </si>
  <si>
    <t>QTY
/BOX</t>
    <phoneticPr fontId="6" type="noConversion"/>
  </si>
  <si>
    <t>RETAIL
PRICE</t>
    <phoneticPr fontId="6" type="noConversion"/>
  </si>
  <si>
    <t>Cost (usd)</t>
  </si>
  <si>
    <t>COSRX</t>
  </si>
  <si>
    <t>Exw Korea</t>
  </si>
  <si>
    <t>Lead Time 3-4 weeks</t>
  </si>
  <si>
    <t>Moq Usd18000.00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</si>
</sst>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65" formatCode="_-&quot;₩&quot;* #,##0_-;\-&quot;₩&quot;* #,##0_-;_-&quot;₩&quot;* &quot;-&quot;_-;_-@_-"/>
    <numFmt numFmtId="166" formatCode="\$#,##0.00_);[Red]\(\$#,##0.00\)"/>
    <numFmt numFmtId="167" formatCode="_(* #,##0_);_(* \(#,##0\);_(* &quot;-&quot;_);_(@_)"/>
    <numFmt numFmtId="168" formatCode="_-[$₩-412]* #,##0_-;\-[$₩-412]* #,##0_-;_-[$₩-412]* &quot;-&quot;??_-;_-@_-"/>
    <numFmt numFmtId="169" formatCode="0_);[Red]\(0\)"/>
    <numFmt numFmtId="170" formatCode="#,##0_ "/>
    <numFmt numFmtId="171" formatCode="_(&quot;$&quot;* #,##0.00_);_(&quot;$&quot;* \(#,##0.00\);_(&quot;$&quot;* &quot;-&quot;??_);_(@_)"/>
    <numFmt numFmtId="173" formatCode="_(* #,##0.00_);_(* \(#,##0.00\);_(* &quot;-&quot;??_);_(@_)"/>
  </numFmts>
  <fonts count="37">
    <font>
      <sz val="12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u/>
      <sz val="10"/>
      <color theme="10"/>
      <name val="Arial"/>
      <family val="2"/>
    </font>
    <font>
      <sz val="11"/>
      <color theme="1"/>
      <name val="Calibri"/>
      <family val="2"/>
      <charset val="129"/>
      <scheme val="minor"/>
    </font>
    <font>
      <b/>
      <sz val="10"/>
      <name val="Microsoft GothicNeo Light"/>
      <family val="3"/>
      <charset val="129"/>
    </font>
    <font>
      <b/>
      <sz val="10"/>
      <name val="Microsoft GothicNeo Light"/>
      <family val="2"/>
      <charset val="129"/>
    </font>
    <font>
      <sz val="10"/>
      <name val="Calibri"/>
      <family val="3"/>
      <charset val="129"/>
      <scheme val="minor"/>
    </font>
    <font>
      <b/>
      <sz val="10"/>
      <name val="Calibri"/>
      <family val="3"/>
      <charset val="129"/>
      <scheme val="minor"/>
    </font>
    <font>
      <sz val="10"/>
      <color rgb="FFFF0000"/>
      <name val="Calibri"/>
      <family val="3"/>
      <charset val="129"/>
      <scheme val="minor"/>
    </font>
    <font>
      <b/>
      <sz val="10"/>
      <color rgb="FFFF0000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sz val="8"/>
      <name val="돋움"/>
      <family val="2"/>
      <charset val="129"/>
    </font>
    <font>
      <b/>
      <sz val="12"/>
      <color rgb="FFFF0000"/>
      <name val="Calibri"/>
      <family val="3"/>
      <charset val="129"/>
      <scheme val="minor"/>
    </font>
    <font>
      <b/>
      <sz val="11"/>
      <color rgb="FFFF0000"/>
      <name val="Calibri"/>
      <family val="3"/>
      <charset val="129"/>
      <scheme val="minor"/>
    </font>
    <font>
      <sz val="11"/>
      <name val="Calibri"/>
      <family val="3"/>
      <charset val="129"/>
      <scheme val="minor"/>
    </font>
    <font>
      <sz val="12"/>
      <color theme="1"/>
      <name val="Calibri"/>
      <family val="2"/>
      <charset val="129"/>
      <scheme val="minor"/>
    </font>
    <font>
      <b/>
      <sz val="40"/>
      <color theme="1"/>
      <name val="Calibri"/>
      <family val="3"/>
      <charset val="129"/>
      <scheme val="minor"/>
    </font>
    <font>
      <b/>
      <sz val="12"/>
      <name val="Calibri"/>
      <family val="3"/>
      <charset val="129"/>
      <scheme val="minor"/>
    </font>
    <font>
      <b/>
      <sz val="14"/>
      <name val="Calibri"/>
      <family val="3"/>
      <charset val="129"/>
      <scheme val="minor"/>
    </font>
    <font>
      <b/>
      <sz val="16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sz val="12"/>
      <name val="Calibri"/>
      <family val="3"/>
      <charset val="129"/>
      <scheme val="minor"/>
    </font>
    <font>
      <sz val="11"/>
      <color rgb="FFFF0000"/>
      <name val="Calibri"/>
      <family val="3"/>
      <charset val="129"/>
      <scheme val="minor"/>
    </font>
    <font>
      <b/>
      <sz val="10"/>
      <color theme="1"/>
      <name val="Calibri"/>
      <family val="3"/>
      <charset val="129"/>
      <scheme val="minor"/>
    </font>
    <font>
      <b/>
      <sz val="11"/>
      <name val="Calibri"/>
      <family val="3"/>
      <charset val="129"/>
      <scheme val="minor"/>
    </font>
    <font>
      <sz val="10"/>
      <color theme="1"/>
      <name val="Calibri"/>
      <family val="2"/>
      <charset val="129"/>
      <scheme val="minor"/>
    </font>
    <font>
      <sz val="9"/>
      <name val="돋움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2"/>
      <color rgb="FF00B0F0"/>
      <name val="Calibri"/>
      <family val="3"/>
      <charset val="129"/>
      <scheme val="minor"/>
    </font>
    <font>
      <b/>
      <sz val="11"/>
      <name val="HY목각파임B"/>
      <family val="1"/>
      <charset val="129"/>
    </font>
    <font>
      <b/>
      <sz val="11"/>
      <color theme="0"/>
      <name val="Calibri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EDED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7" fillId="0" borderId="0" applyNumberFormat="0" applyFill="0" applyBorder="0" applyAlignment="0" applyProtection="0"/>
    <xf numFmtId="167" fontId="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1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</cellStyleXfs>
  <cellXfs count="194">
    <xf numFmtId="0" fontId="0" fillId="0" borderId="0" xfId="0">
      <alignment vertical="center"/>
    </xf>
    <xf numFmtId="0" fontId="11" fillId="0" borderId="0" xfId="5" applyFont="1">
      <alignment vertical="center"/>
    </xf>
    <xf numFmtId="0" fontId="11" fillId="0" borderId="0" xfId="8" applyFont="1">
      <alignment vertical="center"/>
    </xf>
    <xf numFmtId="0" fontId="12" fillId="0" borderId="0" xfId="8" applyFont="1" applyAlignment="1">
      <alignment horizontal="center" vertical="center"/>
    </xf>
    <xf numFmtId="0" fontId="15" fillId="0" borderId="0" xfId="8" applyFont="1" applyAlignment="1">
      <alignment horizontal="left" vertical="center"/>
    </xf>
    <xf numFmtId="0" fontId="15" fillId="0" borderId="0" xfId="8" applyFont="1">
      <alignment vertical="center"/>
    </xf>
    <xf numFmtId="0" fontId="22" fillId="4" borderId="4" xfId="8" applyFont="1" applyFill="1" applyBorder="1" applyAlignment="1">
      <alignment horizontal="center" vertical="center"/>
    </xf>
    <xf numFmtId="14" fontId="23" fillId="0" borderId="1" xfId="8" applyNumberFormat="1" applyFont="1" applyBorder="1" applyAlignment="1">
      <alignment horizontal="center" vertical="center"/>
    </xf>
    <xf numFmtId="41" fontId="11" fillId="0" borderId="0" xfId="9" applyFont="1">
      <alignment vertical="center"/>
    </xf>
    <xf numFmtId="0" fontId="22" fillId="0" borderId="1" xfId="8" applyFont="1" applyBorder="1" applyAlignment="1">
      <alignment horizontal="center" vertical="center"/>
    </xf>
    <xf numFmtId="0" fontId="22" fillId="4" borderId="1" xfId="8" applyFont="1" applyFill="1" applyBorder="1" applyAlignment="1">
      <alignment horizontal="center" vertical="center"/>
    </xf>
    <xf numFmtId="170" fontId="23" fillId="0" borderId="1" xfId="8" applyNumberFormat="1" applyFont="1" applyBorder="1" applyAlignment="1">
      <alignment horizontal="center" vertical="center"/>
    </xf>
    <xf numFmtId="9" fontId="22" fillId="0" borderId="1" xfId="8" applyNumberFormat="1" applyFont="1" applyBorder="1" applyAlignment="1">
      <alignment horizontal="center" vertical="center"/>
    </xf>
    <xf numFmtId="0" fontId="12" fillId="2" borderId="6" xfId="8" applyFont="1" applyFill="1" applyBorder="1" applyAlignment="1">
      <alignment horizontal="center" vertical="center"/>
    </xf>
    <xf numFmtId="0" fontId="12" fillId="2" borderId="6" xfId="8" applyFont="1" applyFill="1" applyBorder="1" applyAlignment="1">
      <alignment horizontal="center" vertical="center" wrapText="1"/>
    </xf>
    <xf numFmtId="0" fontId="12" fillId="2" borderId="6" xfId="8" applyFont="1" applyFill="1" applyBorder="1" applyAlignment="1">
      <alignment vertical="center" wrapText="1"/>
    </xf>
    <xf numFmtId="49" fontId="12" fillId="2" borderId="7" xfId="8" applyNumberFormat="1" applyFont="1" applyFill="1" applyBorder="1" applyAlignment="1">
      <alignment horizontal="left" vertical="center" wrapText="1"/>
    </xf>
    <xf numFmtId="0" fontId="9" fillId="3" borderId="2" xfId="11" applyFont="1" applyFill="1" applyBorder="1" applyAlignment="1">
      <alignment horizontal="center" vertical="center"/>
    </xf>
    <xf numFmtId="0" fontId="9" fillId="2" borderId="2" xfId="11" applyFont="1" applyFill="1" applyBorder="1" applyAlignment="1">
      <alignment horizontal="center" vertical="center"/>
    </xf>
    <xf numFmtId="0" fontId="10" fillId="2" borderId="2" xfId="11" applyFont="1" applyFill="1" applyBorder="1" applyAlignment="1">
      <alignment horizontal="center" vertical="center" wrapText="1"/>
    </xf>
    <xf numFmtId="0" fontId="12" fillId="2" borderId="10" xfId="8" applyFont="1" applyFill="1" applyBorder="1" applyAlignment="1">
      <alignment horizontal="center" vertical="center" wrapText="1"/>
    </xf>
    <xf numFmtId="0" fontId="12" fillId="2" borderId="11" xfId="8" applyFont="1" applyFill="1" applyBorder="1" applyAlignment="1">
      <alignment horizontal="center" vertical="center" wrapText="1"/>
    </xf>
    <xf numFmtId="49" fontId="12" fillId="2" borderId="7" xfId="8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horizontal="center" vertical="center"/>
    </xf>
    <xf numFmtId="0" fontId="10" fillId="0" borderId="1" xfId="11" applyFont="1" applyBorder="1" applyAlignment="1">
      <alignment horizontal="center" vertical="center" wrapText="1"/>
    </xf>
    <xf numFmtId="0" fontId="12" fillId="0" borderId="1" xfId="8" applyFont="1" applyBorder="1" applyAlignment="1">
      <alignment horizontal="center" vertical="center" wrapText="1"/>
    </xf>
    <xf numFmtId="41" fontId="12" fillId="0" borderId="1" xfId="9" applyFont="1" applyFill="1" applyBorder="1" applyAlignment="1">
      <alignment horizontal="center" vertical="center" wrapText="1"/>
    </xf>
    <xf numFmtId="41" fontId="12" fillId="0" borderId="1" xfId="8" applyNumberFormat="1" applyFont="1" applyBorder="1" applyAlignment="1">
      <alignment horizontal="center" vertical="center" wrapText="1"/>
    </xf>
    <xf numFmtId="9" fontId="12" fillId="0" borderId="1" xfId="10" applyFont="1" applyFill="1" applyBorder="1" applyAlignment="1">
      <alignment horizontal="left" vertical="center" wrapText="1"/>
    </xf>
    <xf numFmtId="169" fontId="11" fillId="0" borderId="9" xfId="11" applyNumberFormat="1" applyFont="1" applyBorder="1" applyAlignment="1">
      <alignment horizontal="center" vertical="center"/>
    </xf>
    <xf numFmtId="0" fontId="11" fillId="0" borderId="9" xfId="11" applyFont="1" applyBorder="1" applyAlignment="1">
      <alignment horizontal="center" vertical="center"/>
    </xf>
    <xf numFmtId="0" fontId="11" fillId="0" borderId="9" xfId="11" applyFont="1" applyBorder="1">
      <alignment vertical="center"/>
    </xf>
    <xf numFmtId="1" fontId="11" fillId="0" borderId="9" xfId="11" applyNumberFormat="1" applyFont="1" applyBorder="1" applyAlignment="1">
      <alignment horizontal="center" vertical="center"/>
    </xf>
    <xf numFmtId="168" fontId="11" fillId="0" borderId="9" xfId="12" applyNumberFormat="1" applyFont="1" applyFill="1" applyBorder="1" applyAlignment="1">
      <alignment vertical="center"/>
    </xf>
    <xf numFmtId="41" fontId="17" fillId="0" borderId="9" xfId="9" applyFont="1" applyFill="1" applyBorder="1" applyAlignment="1">
      <alignment horizontal="right" vertical="center"/>
    </xf>
    <xf numFmtId="41" fontId="22" fillId="0" borderId="9" xfId="9" applyFont="1" applyFill="1" applyBorder="1" applyAlignment="1">
      <alignment horizontal="right" vertical="center"/>
    </xf>
    <xf numFmtId="49" fontId="14" fillId="0" borderId="1" xfId="8" applyNumberFormat="1" applyFont="1" applyBorder="1" applyAlignment="1">
      <alignment horizontal="left" vertical="center" wrapText="1"/>
    </xf>
    <xf numFmtId="169" fontId="11" fillId="0" borderId="1" xfId="11" applyNumberFormat="1" applyFont="1" applyBorder="1" applyAlignment="1">
      <alignment horizontal="center" vertical="center"/>
    </xf>
    <xf numFmtId="0" fontId="11" fillId="5" borderId="1" xfId="11" applyFont="1" applyFill="1" applyBorder="1" applyAlignment="1">
      <alignment horizontal="center" vertical="center"/>
    </xf>
    <xf numFmtId="0" fontId="11" fillId="0" borderId="1" xfId="11" applyFont="1" applyBorder="1">
      <alignment vertical="center"/>
    </xf>
    <xf numFmtId="0" fontId="11" fillId="5" borderId="1" xfId="11" applyFont="1" applyFill="1" applyBorder="1">
      <alignment vertical="center"/>
    </xf>
    <xf numFmtId="0" fontId="11" fillId="0" borderId="1" xfId="11" applyFont="1" applyBorder="1" applyAlignment="1">
      <alignment horizontal="center" vertical="center"/>
    </xf>
    <xf numFmtId="1" fontId="11" fillId="0" borderId="1" xfId="11" applyNumberFormat="1" applyFont="1" applyBorder="1" applyAlignment="1">
      <alignment horizontal="center" vertical="center"/>
    </xf>
    <xf numFmtId="168" fontId="11" fillId="0" borderId="1" xfId="12" applyNumberFormat="1" applyFont="1" applyFill="1" applyBorder="1" applyAlignment="1">
      <alignment vertical="center"/>
    </xf>
    <xf numFmtId="41" fontId="26" fillId="0" borderId="1" xfId="9" applyFont="1" applyFill="1" applyBorder="1" applyAlignment="1">
      <alignment horizontal="right" vertical="center"/>
    </xf>
    <xf numFmtId="41" fontId="18" fillId="0" borderId="1" xfId="13" applyFont="1" applyFill="1" applyBorder="1" applyAlignment="1">
      <alignment horizontal="left" vertical="center"/>
    </xf>
    <xf numFmtId="0" fontId="2" fillId="5" borderId="12" xfId="8" applyFill="1" applyBorder="1">
      <alignment vertical="center"/>
    </xf>
    <xf numFmtId="41" fontId="27" fillId="0" borderId="1" xfId="13" applyFont="1" applyFill="1" applyBorder="1" applyAlignment="1">
      <alignment horizontal="left" vertical="center"/>
    </xf>
    <xf numFmtId="0" fontId="28" fillId="0" borderId="0" xfId="8" applyFont="1">
      <alignment vertical="center"/>
    </xf>
    <xf numFmtId="49" fontId="27" fillId="0" borderId="1" xfId="8" applyNumberFormat="1" applyFont="1" applyBorder="1" applyAlignment="1">
      <alignment horizontal="left" vertical="center" wrapText="1"/>
    </xf>
    <xf numFmtId="0" fontId="29" fillId="0" borderId="1" xfId="8" applyFont="1" applyBorder="1" applyAlignment="1">
      <alignment horizontal="left" vertical="center" wrapText="1"/>
    </xf>
    <xf numFmtId="169" fontId="14" fillId="6" borderId="1" xfId="11" applyNumberFormat="1" applyFont="1" applyFill="1" applyBorder="1" applyAlignment="1">
      <alignment horizontal="center" vertical="center"/>
    </xf>
    <xf numFmtId="0" fontId="14" fillId="6" borderId="1" xfId="11" applyFont="1" applyFill="1" applyBorder="1" applyAlignment="1">
      <alignment horizontal="center" vertical="center"/>
    </xf>
    <xf numFmtId="0" fontId="14" fillId="6" borderId="1" xfId="11" applyFont="1" applyFill="1" applyBorder="1">
      <alignment vertical="center"/>
    </xf>
    <xf numFmtId="1" fontId="14" fillId="6" borderId="1" xfId="11" applyNumberFormat="1" applyFont="1" applyFill="1" applyBorder="1" applyAlignment="1">
      <alignment horizontal="center" vertical="center"/>
    </xf>
    <xf numFmtId="168" fontId="14" fillId="6" borderId="1" xfId="12" applyNumberFormat="1" applyFont="1" applyFill="1" applyBorder="1" applyAlignment="1">
      <alignment vertical="center"/>
    </xf>
    <xf numFmtId="41" fontId="26" fillId="7" borderId="1" xfId="9" applyFont="1" applyFill="1" applyBorder="1" applyAlignment="1">
      <alignment horizontal="right" vertical="center"/>
    </xf>
    <xf numFmtId="41" fontId="22" fillId="7" borderId="9" xfId="9" applyFont="1" applyFill="1" applyBorder="1" applyAlignment="1">
      <alignment horizontal="right" vertical="center"/>
    </xf>
    <xf numFmtId="41" fontId="18" fillId="7" borderId="1" xfId="13" applyFont="1" applyFill="1" applyBorder="1" applyAlignment="1">
      <alignment horizontal="left" vertical="center"/>
    </xf>
    <xf numFmtId="0" fontId="30" fillId="0" borderId="0" xfId="8" applyFont="1" applyAlignment="1">
      <alignment horizontal="center" vertical="center"/>
    </xf>
    <xf numFmtId="0" fontId="31" fillId="0" borderId="0" xfId="8" applyFont="1">
      <alignment vertical="center"/>
    </xf>
    <xf numFmtId="0" fontId="11" fillId="0" borderId="1" xfId="11" applyFont="1" applyBorder="1" applyAlignment="1">
      <alignment vertical="center" wrapText="1"/>
    </xf>
    <xf numFmtId="49" fontId="19" fillId="0" borderId="1" xfId="8" applyNumberFormat="1" applyFont="1" applyBorder="1" applyAlignment="1">
      <alignment horizontal="left" vertical="center"/>
    </xf>
    <xf numFmtId="0" fontId="14" fillId="6" borderId="1" xfId="11" applyFont="1" applyFill="1" applyBorder="1" applyAlignment="1">
      <alignment vertical="center" wrapText="1"/>
    </xf>
    <xf numFmtId="41" fontId="26" fillId="6" borderId="1" xfId="9" applyFont="1" applyFill="1" applyBorder="1" applyAlignment="1">
      <alignment horizontal="right" vertical="center"/>
    </xf>
    <xf numFmtId="49" fontId="18" fillId="7" borderId="1" xfId="8" applyNumberFormat="1" applyFont="1" applyFill="1" applyBorder="1" applyAlignment="1">
      <alignment horizontal="left" vertical="center" wrapText="1"/>
    </xf>
    <xf numFmtId="49" fontId="18" fillId="0" borderId="1" xfId="8" applyNumberFormat="1" applyFont="1" applyBorder="1" applyAlignment="1">
      <alignment horizontal="left" vertical="center" wrapText="1"/>
    </xf>
    <xf numFmtId="169" fontId="11" fillId="6" borderId="1" xfId="11" applyNumberFormat="1" applyFont="1" applyFill="1" applyBorder="1" applyAlignment="1">
      <alignment horizontal="center" vertical="center"/>
    </xf>
    <xf numFmtId="0" fontId="11" fillId="6" borderId="1" xfId="11" applyFont="1" applyFill="1" applyBorder="1" applyAlignment="1">
      <alignment horizontal="center" vertical="center"/>
    </xf>
    <xf numFmtId="0" fontId="11" fillId="6" borderId="1" xfId="11" applyFont="1" applyFill="1" applyBorder="1">
      <alignment vertical="center"/>
    </xf>
    <xf numFmtId="1" fontId="11" fillId="6" borderId="1" xfId="11" applyNumberFormat="1" applyFont="1" applyFill="1" applyBorder="1" applyAlignment="1">
      <alignment horizontal="center" vertical="center"/>
    </xf>
    <xf numFmtId="168" fontId="11" fillId="6" borderId="1" xfId="12" applyNumberFormat="1" applyFont="1" applyFill="1" applyBorder="1" applyAlignment="1">
      <alignment vertical="center"/>
    </xf>
    <xf numFmtId="41" fontId="11" fillId="0" borderId="1" xfId="9" applyFont="1" applyFill="1" applyBorder="1" applyAlignment="1">
      <alignment vertical="center"/>
    </xf>
    <xf numFmtId="41" fontId="19" fillId="0" borderId="1" xfId="9" applyFont="1" applyFill="1" applyBorder="1">
      <alignment vertical="center"/>
    </xf>
    <xf numFmtId="49" fontId="26" fillId="0" borderId="1" xfId="8" applyNumberFormat="1" applyFont="1" applyBorder="1" applyAlignment="1">
      <alignment horizontal="left" vertical="center" wrapText="1"/>
    </xf>
    <xf numFmtId="169" fontId="11" fillId="8" borderId="1" xfId="11" applyNumberFormat="1" applyFont="1" applyFill="1" applyBorder="1" applyAlignment="1">
      <alignment horizontal="center" vertical="center"/>
    </xf>
    <xf numFmtId="0" fontId="11" fillId="8" borderId="1" xfId="11" applyFont="1" applyFill="1" applyBorder="1">
      <alignment vertical="center"/>
    </xf>
    <xf numFmtId="0" fontId="11" fillId="8" borderId="1" xfId="11" applyFont="1" applyFill="1" applyBorder="1" applyAlignment="1">
      <alignment horizontal="center" vertical="center"/>
    </xf>
    <xf numFmtId="1" fontId="11" fillId="8" borderId="1" xfId="11" applyNumberFormat="1" applyFont="1" applyFill="1" applyBorder="1" applyAlignment="1">
      <alignment horizontal="center" vertical="center"/>
    </xf>
    <xf numFmtId="41" fontId="11" fillId="8" borderId="1" xfId="9" applyFont="1" applyFill="1" applyBorder="1" applyAlignment="1">
      <alignment vertical="center"/>
    </xf>
    <xf numFmtId="41" fontId="22" fillId="8" borderId="9" xfId="9" applyFont="1" applyFill="1" applyBorder="1" applyAlignment="1">
      <alignment horizontal="right" vertical="center"/>
    </xf>
    <xf numFmtId="41" fontId="26" fillId="8" borderId="1" xfId="9" applyFont="1" applyFill="1" applyBorder="1" applyAlignment="1">
      <alignment horizontal="right" vertical="center"/>
    </xf>
    <xf numFmtId="41" fontId="18" fillId="8" borderId="1" xfId="9" applyFont="1" applyFill="1" applyBorder="1" applyAlignment="1">
      <alignment horizontal="left" vertical="center" wrapText="1"/>
    </xf>
    <xf numFmtId="165" fontId="11" fillId="0" borderId="1" xfId="9" applyNumberFormat="1" applyFont="1" applyFill="1" applyBorder="1" applyAlignment="1">
      <alignment vertical="center"/>
    </xf>
    <xf numFmtId="49" fontId="22" fillId="0" borderId="1" xfId="8" applyNumberFormat="1" applyFont="1" applyBorder="1" applyAlignment="1">
      <alignment horizontal="left" vertical="center" wrapText="1"/>
    </xf>
    <xf numFmtId="0" fontId="15" fillId="0" borderId="1" xfId="8" applyFont="1" applyBorder="1" applyAlignment="1">
      <alignment horizontal="center" vertical="center"/>
    </xf>
    <xf numFmtId="0" fontId="19" fillId="0" borderId="1" xfId="8" applyFont="1" applyBorder="1" applyAlignment="1">
      <alignment horizontal="left" vertical="center"/>
    </xf>
    <xf numFmtId="169" fontId="11" fillId="9" borderId="1" xfId="11" applyNumberFormat="1" applyFont="1" applyFill="1" applyBorder="1" applyAlignment="1">
      <alignment horizontal="center" vertical="center"/>
    </xf>
    <xf numFmtId="0" fontId="11" fillId="9" borderId="1" xfId="11" applyFont="1" applyFill="1" applyBorder="1">
      <alignment vertical="center"/>
    </xf>
    <xf numFmtId="0" fontId="11" fillId="9" borderId="1" xfId="11" applyFont="1" applyFill="1" applyBorder="1" applyAlignment="1">
      <alignment horizontal="center" vertical="center"/>
    </xf>
    <xf numFmtId="1" fontId="11" fillId="9" borderId="1" xfId="11" applyNumberFormat="1" applyFont="1" applyFill="1" applyBorder="1" applyAlignment="1">
      <alignment horizontal="center" vertical="center"/>
    </xf>
    <xf numFmtId="168" fontId="11" fillId="9" borderId="1" xfId="12" applyNumberFormat="1" applyFont="1" applyFill="1" applyBorder="1" applyAlignment="1">
      <alignment vertical="center"/>
    </xf>
    <xf numFmtId="41" fontId="22" fillId="9" borderId="9" xfId="9" applyFont="1" applyFill="1" applyBorder="1" applyAlignment="1">
      <alignment horizontal="right" vertical="center"/>
    </xf>
    <xf numFmtId="41" fontId="26" fillId="9" borderId="4" xfId="9" applyFont="1" applyFill="1" applyBorder="1" applyAlignment="1">
      <alignment horizontal="right" vertical="center"/>
    </xf>
    <xf numFmtId="0" fontId="19" fillId="9" borderId="4" xfId="8" applyFont="1" applyFill="1" applyBorder="1" applyAlignment="1">
      <alignment horizontal="left" vertical="center"/>
    </xf>
    <xf numFmtId="0" fontId="2" fillId="0" borderId="12" xfId="8" applyBorder="1" applyAlignment="1">
      <alignment horizontal="center" vertical="center"/>
    </xf>
    <xf numFmtId="0" fontId="2" fillId="0" borderId="12" xfId="8" applyBorder="1">
      <alignment vertical="center"/>
    </xf>
    <xf numFmtId="41" fontId="17" fillId="0" borderId="1" xfId="9" applyFont="1" applyFill="1" applyBorder="1" applyAlignment="1">
      <alignment horizontal="right" vertical="center"/>
    </xf>
    <xf numFmtId="0" fontId="18" fillId="0" borderId="1" xfId="8" applyFont="1" applyBorder="1" applyAlignment="1">
      <alignment horizontal="left" vertical="center"/>
    </xf>
    <xf numFmtId="169" fontId="13" fillId="0" borderId="1" xfId="11" applyNumberFormat="1" applyFont="1" applyBorder="1" applyAlignment="1">
      <alignment horizontal="center" vertical="center"/>
    </xf>
    <xf numFmtId="1" fontId="14" fillId="0" borderId="1" xfId="11" applyNumberFormat="1" applyFont="1" applyBorder="1" applyAlignment="1">
      <alignment horizontal="center" vertical="center"/>
    </xf>
    <xf numFmtId="41" fontId="26" fillId="0" borderId="4" xfId="9" applyFont="1" applyFill="1" applyBorder="1" applyAlignment="1">
      <alignment horizontal="right" vertical="center"/>
    </xf>
    <xf numFmtId="0" fontId="19" fillId="0" borderId="4" xfId="8" applyFont="1" applyBorder="1" applyAlignment="1">
      <alignment horizontal="left" vertical="center"/>
    </xf>
    <xf numFmtId="168" fontId="11" fillId="0" borderId="1" xfId="13" applyNumberFormat="1" applyFont="1" applyFill="1" applyBorder="1" applyAlignment="1">
      <alignment vertical="center"/>
    </xf>
    <xf numFmtId="1" fontId="13" fillId="0" borderId="1" xfId="11" applyNumberFormat="1" applyFont="1" applyBorder="1" applyAlignment="1">
      <alignment horizontal="center" vertical="center"/>
    </xf>
    <xf numFmtId="0" fontId="27" fillId="0" borderId="4" xfId="8" applyFont="1" applyBorder="1" applyAlignment="1">
      <alignment horizontal="left" vertical="center"/>
    </xf>
    <xf numFmtId="1" fontId="17" fillId="0" borderId="1" xfId="11" applyNumberFormat="1" applyFont="1" applyBorder="1" applyAlignment="1">
      <alignment horizontal="center" vertical="center"/>
    </xf>
    <xf numFmtId="49" fontId="18" fillId="0" borderId="4" xfId="8" applyNumberFormat="1" applyFont="1" applyBorder="1" applyAlignment="1">
      <alignment horizontal="left" vertical="center" wrapText="1"/>
    </xf>
    <xf numFmtId="49" fontId="27" fillId="0" borderId="4" xfId="8" applyNumberFormat="1" applyFont="1" applyBorder="1" applyAlignment="1">
      <alignment horizontal="left" vertical="center" wrapText="1"/>
    </xf>
    <xf numFmtId="41" fontId="18" fillId="0" borderId="4" xfId="13" applyFont="1" applyFill="1" applyBorder="1" applyAlignment="1">
      <alignment horizontal="left" vertical="center"/>
    </xf>
    <xf numFmtId="41" fontId="22" fillId="10" borderId="9" xfId="9" applyFont="1" applyFill="1" applyBorder="1" applyAlignment="1">
      <alignment horizontal="right" vertical="center"/>
    </xf>
    <xf numFmtId="41" fontId="26" fillId="10" borderId="4" xfId="9" applyFont="1" applyFill="1" applyBorder="1" applyAlignment="1">
      <alignment horizontal="right" vertical="center"/>
    </xf>
    <xf numFmtId="41" fontId="18" fillId="10" borderId="4" xfId="13" applyFont="1" applyFill="1" applyBorder="1" applyAlignment="1">
      <alignment horizontal="left" vertical="center"/>
    </xf>
    <xf numFmtId="168" fontId="11" fillId="6" borderId="1" xfId="13" applyNumberFormat="1" applyFont="1" applyFill="1" applyBorder="1" applyAlignment="1">
      <alignment vertical="center"/>
    </xf>
    <xf numFmtId="41" fontId="17" fillId="6" borderId="1" xfId="9" applyFont="1" applyFill="1" applyBorder="1" applyAlignment="1">
      <alignment horizontal="right" vertical="center"/>
    </xf>
    <xf numFmtId="41" fontId="26" fillId="10" borderId="1" xfId="9" applyFont="1" applyFill="1" applyBorder="1" applyAlignment="1">
      <alignment horizontal="right" vertical="center"/>
    </xf>
    <xf numFmtId="49" fontId="18" fillId="10" borderId="1" xfId="8" applyNumberFormat="1" applyFont="1" applyFill="1" applyBorder="1" applyAlignment="1">
      <alignment horizontal="left" vertical="center" wrapText="1"/>
    </xf>
    <xf numFmtId="0" fontId="18" fillId="0" borderId="1" xfId="9" applyNumberFormat="1" applyFont="1" applyFill="1" applyBorder="1" applyAlignment="1">
      <alignment horizontal="left" vertical="center"/>
    </xf>
    <xf numFmtId="41" fontId="22" fillId="6" borderId="1" xfId="9" applyFont="1" applyFill="1" applyBorder="1" applyAlignment="1">
      <alignment horizontal="right" vertical="center"/>
    </xf>
    <xf numFmtId="0" fontId="15" fillId="11" borderId="0" xfId="8" applyFont="1" applyFill="1">
      <alignment vertical="center"/>
    </xf>
    <xf numFmtId="49" fontId="29" fillId="0" borderId="1" xfId="8" applyNumberFormat="1" applyFont="1" applyBorder="1" applyAlignment="1">
      <alignment horizontal="left" vertical="center" wrapText="1"/>
    </xf>
    <xf numFmtId="0" fontId="13" fillId="0" borderId="1" xfId="11" applyFont="1" applyBorder="1" applyAlignment="1">
      <alignment horizontal="center" vertical="center"/>
    </xf>
    <xf numFmtId="0" fontId="15" fillId="0" borderId="1" xfId="11" applyFont="1" applyBorder="1">
      <alignment vertical="center"/>
    </xf>
    <xf numFmtId="0" fontId="15" fillId="0" borderId="1" xfId="11" applyFont="1" applyBorder="1" applyAlignment="1">
      <alignment horizontal="center" vertical="center"/>
    </xf>
    <xf numFmtId="0" fontId="33" fillId="0" borderId="1" xfId="8" applyFont="1" applyBorder="1" applyAlignment="1">
      <alignment horizontal="left" vertical="center" wrapText="1" indent="1"/>
    </xf>
    <xf numFmtId="0" fontId="28" fillId="0" borderId="1" xfId="11" applyFont="1" applyBorder="1" applyAlignment="1">
      <alignment horizontal="center" vertical="center"/>
    </xf>
    <xf numFmtId="0" fontId="15" fillId="9" borderId="1" xfId="11" applyFont="1" applyFill="1" applyBorder="1">
      <alignment vertical="center"/>
    </xf>
    <xf numFmtId="0" fontId="15" fillId="9" borderId="1" xfId="11" applyFont="1" applyFill="1" applyBorder="1" applyAlignment="1">
      <alignment horizontal="center" vertical="center"/>
    </xf>
    <xf numFmtId="41" fontId="26" fillId="9" borderId="1" xfId="9" applyFont="1" applyFill="1" applyBorder="1" applyAlignment="1">
      <alignment horizontal="right" vertical="center"/>
    </xf>
    <xf numFmtId="0" fontId="15" fillId="0" borderId="1" xfId="11" applyFont="1" applyBorder="1" applyAlignment="1">
      <alignment vertical="center" wrapText="1"/>
    </xf>
    <xf numFmtId="41" fontId="22" fillId="0" borderId="4" xfId="9" applyFont="1" applyFill="1" applyBorder="1" applyAlignment="1">
      <alignment horizontal="right" vertical="center"/>
    </xf>
    <xf numFmtId="0" fontId="15" fillId="6" borderId="1" xfId="11" applyFont="1" applyFill="1" applyBorder="1" applyAlignment="1">
      <alignment horizontal="left" vertical="center" wrapText="1"/>
    </xf>
    <xf numFmtId="0" fontId="15" fillId="6" borderId="1" xfId="11" applyFont="1" applyFill="1" applyBorder="1" applyAlignment="1">
      <alignment vertical="center" wrapText="1"/>
    </xf>
    <xf numFmtId="0" fontId="15" fillId="6" borderId="1" xfId="11" applyFont="1" applyFill="1" applyBorder="1" applyAlignment="1">
      <alignment horizontal="center" vertical="center"/>
    </xf>
    <xf numFmtId="1" fontId="13" fillId="6" borderId="1" xfId="11" applyNumberFormat="1" applyFont="1" applyFill="1" applyBorder="1" applyAlignment="1">
      <alignment horizontal="center" vertical="center"/>
    </xf>
    <xf numFmtId="41" fontId="22" fillId="10" borderId="4" xfId="9" applyFont="1" applyFill="1" applyBorder="1" applyAlignment="1">
      <alignment horizontal="right" vertical="center"/>
    </xf>
    <xf numFmtId="49" fontId="18" fillId="6" borderId="4" xfId="8" applyNumberFormat="1" applyFont="1" applyFill="1" applyBorder="1" applyAlignment="1">
      <alignment horizontal="left" vertical="center" wrapText="1"/>
    </xf>
    <xf numFmtId="0" fontId="15" fillId="6" borderId="0" xfId="8" applyFont="1" applyFill="1">
      <alignment vertical="center"/>
    </xf>
    <xf numFmtId="41" fontId="11" fillId="0" borderId="0" xfId="8" applyNumberFormat="1" applyFont="1">
      <alignment vertical="center"/>
    </xf>
    <xf numFmtId="0" fontId="11" fillId="0" borderId="0" xfId="5" applyFont="1" applyAlignment="1">
      <alignment horizontal="center" vertical="center"/>
    </xf>
    <xf numFmtId="0" fontId="15" fillId="0" borderId="0" xfId="5" applyFont="1">
      <alignment vertical="center"/>
    </xf>
    <xf numFmtId="41" fontId="11" fillId="0" borderId="0" xfId="17" applyFont="1" applyAlignment="1">
      <alignment horizontal="center" vertical="center"/>
    </xf>
    <xf numFmtId="49" fontId="11" fillId="0" borderId="0" xfId="5" applyNumberFormat="1" applyFont="1" applyAlignment="1">
      <alignment horizontal="center" vertical="center"/>
    </xf>
    <xf numFmtId="0" fontId="28" fillId="12" borderId="13" xfId="18" applyFont="1" applyBorder="1" applyAlignment="1">
      <alignment horizontal="center" vertical="center"/>
    </xf>
    <xf numFmtId="0" fontId="28" fillId="12" borderId="14" xfId="18" applyFont="1" applyBorder="1" applyAlignment="1">
      <alignment horizontal="center" vertical="center"/>
    </xf>
    <xf numFmtId="49" fontId="28" fillId="12" borderId="14" xfId="18" applyNumberFormat="1" applyFont="1" applyBorder="1" applyAlignment="1">
      <alignment horizontal="center" vertical="center"/>
    </xf>
    <xf numFmtId="0" fontId="28" fillId="12" borderId="14" xfId="18" applyFont="1" applyBorder="1" applyAlignment="1">
      <alignment horizontal="center" vertical="center" wrapText="1"/>
    </xf>
    <xf numFmtId="41" fontId="28" fillId="12" borderId="14" xfId="18" applyNumberFormat="1" applyFont="1" applyBorder="1" applyAlignment="1">
      <alignment horizontal="center" vertical="center" wrapText="1"/>
    </xf>
    <xf numFmtId="0" fontId="12" fillId="0" borderId="15" xfId="5" applyFont="1" applyBorder="1" applyAlignment="1">
      <alignment horizontal="center" vertical="center"/>
    </xf>
    <xf numFmtId="0" fontId="12" fillId="0" borderId="16" xfId="5" applyFont="1" applyBorder="1" applyAlignment="1">
      <alignment horizontal="center" vertical="center"/>
    </xf>
    <xf numFmtId="49" fontId="12" fillId="0" borderId="16" xfId="5" applyNumberFormat="1" applyFont="1" applyBorder="1" applyAlignment="1">
      <alignment horizontal="center" vertical="center"/>
    </xf>
    <xf numFmtId="0" fontId="12" fillId="0" borderId="16" xfId="5" applyFont="1" applyBorder="1" applyAlignment="1">
      <alignment horizontal="center" vertical="center" wrapText="1"/>
    </xf>
    <xf numFmtId="0" fontId="19" fillId="0" borderId="15" xfId="5" applyFont="1" applyBorder="1" applyAlignment="1">
      <alignment horizontal="center" vertical="center"/>
    </xf>
    <xf numFmtId="169" fontId="19" fillId="0" borderId="16" xfId="5" applyNumberFormat="1" applyFont="1" applyBorder="1" applyAlignment="1">
      <alignment horizontal="center" vertical="center"/>
    </xf>
    <xf numFmtId="0" fontId="19" fillId="0" borderId="16" xfId="5" applyFont="1" applyBorder="1">
      <alignment vertical="center"/>
    </xf>
    <xf numFmtId="0" fontId="19" fillId="0" borderId="16" xfId="5" applyFont="1" applyBorder="1" applyAlignment="1">
      <alignment horizontal="center" vertical="center"/>
    </xf>
    <xf numFmtId="41" fontId="19" fillId="0" borderId="16" xfId="17" applyFont="1" applyFill="1" applyBorder="1" applyAlignment="1">
      <alignment horizontal="center" vertical="center"/>
    </xf>
    <xf numFmtId="0" fontId="25" fillId="0" borderId="15" xfId="5" applyFont="1" applyBorder="1" applyAlignment="1">
      <alignment horizontal="center" vertical="center"/>
    </xf>
    <xf numFmtId="169" fontId="25" fillId="0" borderId="16" xfId="5" applyNumberFormat="1" applyFont="1" applyBorder="1" applyAlignment="1">
      <alignment horizontal="center" vertical="center"/>
    </xf>
    <xf numFmtId="0" fontId="25" fillId="0" borderId="16" xfId="5" applyFont="1" applyBorder="1">
      <alignment vertical="center"/>
    </xf>
    <xf numFmtId="0" fontId="25" fillId="0" borderId="16" xfId="5" applyFont="1" applyBorder="1" applyAlignment="1">
      <alignment horizontal="center" vertical="center"/>
    </xf>
    <xf numFmtId="41" fontId="25" fillId="0" borderId="16" xfId="17" applyFont="1" applyFill="1" applyBorder="1" applyAlignment="1">
      <alignment horizontal="center" vertical="center"/>
    </xf>
    <xf numFmtId="0" fontId="25" fillId="0" borderId="16" xfId="5" applyFont="1" applyBorder="1" applyAlignment="1">
      <alignment vertical="center" wrapText="1"/>
    </xf>
    <xf numFmtId="0" fontId="25" fillId="0" borderId="17" xfId="5" applyFont="1" applyBorder="1" applyAlignment="1">
      <alignment horizontal="center" vertical="center"/>
    </xf>
    <xf numFmtId="0" fontId="25" fillId="0" borderId="18" xfId="5" applyFont="1" applyBorder="1" applyAlignment="1">
      <alignment horizontal="center" vertical="center"/>
    </xf>
    <xf numFmtId="169" fontId="25" fillId="0" borderId="18" xfId="5" applyNumberFormat="1" applyFont="1" applyBorder="1" applyAlignment="1">
      <alignment horizontal="center" vertical="center"/>
    </xf>
    <xf numFmtId="0" fontId="25" fillId="0" borderId="18" xfId="5" applyFont="1" applyBorder="1">
      <alignment vertical="center"/>
    </xf>
    <xf numFmtId="41" fontId="25" fillId="0" borderId="18" xfId="17" applyFont="1" applyFill="1" applyBorder="1" applyAlignment="1">
      <alignment horizontal="center" vertical="center"/>
    </xf>
    <xf numFmtId="0" fontId="34" fillId="0" borderId="16" xfId="5" applyFont="1" applyBorder="1" applyAlignment="1">
      <alignment horizontal="centerContinuous" vertical="center" wrapText="1"/>
    </xf>
    <xf numFmtId="41" fontId="34" fillId="0" borderId="16" xfId="17" applyFont="1" applyFill="1" applyBorder="1" applyAlignment="1">
      <alignment horizontal="centerContinuous" vertical="center" wrapText="1"/>
    </xf>
    <xf numFmtId="166" fontId="28" fillId="12" borderId="14" xfId="18" applyNumberFormat="1" applyFont="1" applyBorder="1" applyAlignment="1">
      <alignment horizontal="center" vertical="center" wrapText="1"/>
    </xf>
    <xf numFmtId="166" fontId="34" fillId="0" borderId="0" xfId="17" applyNumberFormat="1" applyFont="1" applyFill="1" applyBorder="1" applyAlignment="1">
      <alignment horizontal="centerContinuous" vertical="center" wrapText="1"/>
    </xf>
    <xf numFmtId="166" fontId="19" fillId="0" borderId="16" xfId="17" applyNumberFormat="1" applyFont="1" applyFill="1" applyBorder="1" applyAlignment="1">
      <alignment horizontal="center" vertical="center"/>
    </xf>
    <xf numFmtId="166" fontId="11" fillId="0" borderId="0" xfId="17" applyNumberFormat="1" applyFont="1" applyAlignment="1">
      <alignment horizontal="center" vertical="center"/>
    </xf>
    <xf numFmtId="9" fontId="24" fillId="2" borderId="5" xfId="10" applyFont="1" applyFill="1" applyBorder="1" applyAlignment="1">
      <alignment horizontal="center" vertical="center" wrapText="1"/>
    </xf>
    <xf numFmtId="9" fontId="22" fillId="2" borderId="2" xfId="10" applyFont="1" applyFill="1" applyBorder="1" applyAlignment="1">
      <alignment horizontal="center" vertical="center" wrapText="1"/>
    </xf>
    <xf numFmtId="9" fontId="22" fillId="2" borderId="9" xfId="10" applyFont="1" applyFill="1" applyBorder="1" applyAlignment="1">
      <alignment horizontal="center" vertical="center" wrapText="1"/>
    </xf>
    <xf numFmtId="0" fontId="21" fillId="0" borderId="8" xfId="8" applyFont="1" applyBorder="1" applyAlignment="1">
      <alignment horizontal="left" vertical="center" wrapText="1"/>
    </xf>
    <xf numFmtId="0" fontId="22" fillId="4" borderId="3" xfId="8" applyFont="1" applyFill="1" applyBorder="1" applyAlignment="1">
      <alignment horizontal="center" vertical="center"/>
    </xf>
    <xf numFmtId="0" fontId="22" fillId="4" borderId="4" xfId="8" applyFont="1" applyFill="1" applyBorder="1" applyAlignment="1">
      <alignment horizontal="center" vertical="center"/>
    </xf>
    <xf numFmtId="0" fontId="23" fillId="4" borderId="3" xfId="8" applyFont="1" applyFill="1" applyBorder="1" applyAlignment="1">
      <alignment horizontal="center" vertical="center"/>
    </xf>
    <xf numFmtId="0" fontId="23" fillId="4" borderId="4" xfId="8" applyFont="1" applyFill="1" applyBorder="1" applyAlignment="1">
      <alignment horizontal="center" vertical="center"/>
    </xf>
    <xf numFmtId="0" fontId="22" fillId="4" borderId="2" xfId="8" applyFont="1" applyFill="1" applyBorder="1" applyAlignment="1">
      <alignment horizontal="center" vertical="center"/>
    </xf>
    <xf numFmtId="0" fontId="22" fillId="4" borderId="9" xfId="8" applyFont="1" applyFill="1" applyBorder="1" applyAlignment="1">
      <alignment horizontal="center" vertical="center"/>
    </xf>
    <xf numFmtId="0" fontId="29" fillId="0" borderId="0" xfId="5" applyFont="1">
      <alignment vertical="center"/>
    </xf>
    <xf numFmtId="0" fontId="29" fillId="0" borderId="0" xfId="5" applyFont="1" applyAlignment="1">
      <alignment horizontal="center" vertical="center" wrapText="1"/>
    </xf>
    <xf numFmtId="49" fontId="29" fillId="0" borderId="0" xfId="5" applyNumberFormat="1" applyFont="1" applyAlignment="1">
      <alignment horizontal="center" vertical="center" wrapText="1"/>
    </xf>
    <xf numFmtId="0" fontId="35" fillId="0" borderId="0" xfId="5" applyFont="1" applyAlignment="1">
      <alignment vertical="center" wrapText="1"/>
    </xf>
    <xf numFmtId="0" fontId="29" fillId="0" borderId="0" xfId="5" applyFont="1" applyAlignment="1">
      <alignment vertical="center" wrapText="1"/>
    </xf>
    <xf numFmtId="0" fontId="29" fillId="0" borderId="0" xfId="5" applyFont="1" applyAlignment="1">
      <alignment horizontal="center" vertical="center"/>
    </xf>
    <xf numFmtId="41" fontId="29" fillId="0" borderId="0" xfId="17" applyFont="1" applyAlignment="1">
      <alignment horizontal="center" vertical="center"/>
    </xf>
    <xf numFmtId="49" fontId="29" fillId="0" borderId="0" xfId="5" applyNumberFormat="1" applyFont="1" applyAlignment="1">
      <alignment horizontal="center" vertical="center"/>
    </xf>
    <xf numFmtId="166" fontId="29" fillId="0" borderId="0" xfId="17" applyNumberFormat="1" applyFont="1" applyAlignment="1">
      <alignment horizontal="center" vertical="center"/>
    </xf>
    <xf numFmtId="166" fontId="36" fillId="0" borderId="0" xfId="17" applyNumberFormat="1" applyFont="1" applyAlignment="1">
      <alignment horizontal="center" vertical="center"/>
    </xf>
  </cellXfs>
  <cellStyles count="19">
    <cellStyle name="20% - Accent5" xfId="18" builtinId="46"/>
    <cellStyle name="Comma [0]" xfId="17" builtinId="6"/>
    <cellStyle name="Hyperlink" xfId="1" xr:uid="{00000000-0005-0000-0000-000001000000}"/>
    <cellStyle name="Normal" xfId="0" builtinId="0"/>
    <cellStyle name="백분율 2" xfId="10" xr:uid="{00000000-0005-0000-0000-000004000000}"/>
    <cellStyle name="쉼표 [0] 11" xfId="16" xr:uid="{00000000-0005-0000-0000-000006000000}"/>
    <cellStyle name="쉼표 [0] 13" xfId="2" xr:uid="{00000000-0005-0000-0000-000007000000}"/>
    <cellStyle name="쉼표 [0] 2" xfId="4" xr:uid="{00000000-0005-0000-0000-000008000000}"/>
    <cellStyle name="쉼표 [0] 2 2" xfId="6" xr:uid="{00000000-0005-0000-0000-000009000000}"/>
    <cellStyle name="쉼표 [0] 2 2 2 2" xfId="13" xr:uid="{00000000-0005-0000-0000-00000A000000}"/>
    <cellStyle name="쉼표 [0] 2 2 3" xfId="12" xr:uid="{00000000-0005-0000-0000-00000B000000}"/>
    <cellStyle name="쉼표 [0] 3" xfId="9" xr:uid="{00000000-0005-0000-0000-00000C000000}"/>
    <cellStyle name="쉼표 2" xfId="15" xr:uid="{00000000-0005-0000-0000-00000D000000}"/>
    <cellStyle name="통화 2" xfId="14" xr:uid="{00000000-0005-0000-0000-00000E000000}"/>
    <cellStyle name="표준 2" xfId="3" xr:uid="{00000000-0005-0000-0000-000010000000}"/>
    <cellStyle name="표준 2 2" xfId="5" xr:uid="{00000000-0005-0000-0000-000011000000}"/>
    <cellStyle name="표준 2 2 3" xfId="11" xr:uid="{00000000-0005-0000-0000-000012000000}"/>
    <cellStyle name="표준 3" xfId="7" xr:uid="{00000000-0005-0000-0000-000013000000}"/>
    <cellStyle name="표준 4" xfId="8" xr:uid="{00000000-0005-0000-0000-000014000000}"/>
  </cellStyles>
  <dxfs count="2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E4F9"/>
      <color rgb="FFFFC6F2"/>
      <color rgb="FFDBF7E8"/>
      <color rgb="FFFFADDE"/>
      <color rgb="FFC5DDFF"/>
      <color rgb="FFFCEFD9"/>
      <color rgb="FFFFBED9"/>
      <color rgb="FFFFC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29823</xdr:colOff>
      <xdr:row>0</xdr:row>
      <xdr:rowOff>129267</xdr:rowOff>
    </xdr:from>
    <xdr:to>
      <xdr:col>11</xdr:col>
      <xdr:colOff>3118882</xdr:colOff>
      <xdr:row>1</xdr:row>
      <xdr:rowOff>157409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8A6F954-0C8C-40EB-B2CD-BA6999F746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152088" y="133077"/>
          <a:ext cx="3089059" cy="666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showGridLines="0" tabSelected="1" zoomScale="85" zoomScaleNormal="85" zoomScaleSheetLayoutView="130" workbookViewId="0">
      <pane xSplit="4" ySplit="7" topLeftCell="F80" activePane="bottomRight" state="frozen"/>
      <selection pane="topRight" activeCell="E1" sqref="E1"/>
      <selection pane="bottomLeft" activeCell="A4" sqref="A4"/>
      <selection pane="bottomRight" activeCell="D11" sqref="D11"/>
    </sheetView>
  </sheetViews>
  <sheetFormatPr defaultColWidth="10.296875" defaultRowHeight="23.25" customHeight="1"/>
  <cols>
    <col min="1" max="1" width="4.296875" style="1" customWidth="1"/>
    <col min="2" max="2" width="12.796875" style="139" customWidth="1"/>
    <col min="3" max="3" width="15" style="142" customWidth="1"/>
    <col min="4" max="4" width="58.296875" style="1" customWidth="1"/>
    <col min="5" max="5" width="49.19921875" style="1" customWidth="1"/>
    <col min="6" max="6" width="9.69921875" style="139" customWidth="1"/>
    <col min="7" max="7" width="7.69921875" style="139" customWidth="1"/>
    <col min="8" max="8" width="8.296875" style="141" customWidth="1"/>
    <col min="9" max="9" width="9.3984375" style="173" customWidth="1"/>
    <col min="10" max="16384" width="10.296875" style="1"/>
  </cols>
  <sheetData>
    <row r="1" spans="1:9" s="184" customFormat="1" ht="15" customHeight="1">
      <c r="A1" s="184" t="s">
        <v>723</v>
      </c>
      <c r="B1" s="189"/>
      <c r="C1" s="191"/>
      <c r="F1" s="189"/>
      <c r="G1" s="189"/>
      <c r="H1" s="190"/>
      <c r="I1" s="192"/>
    </row>
    <row r="2" spans="1:9" s="184" customFormat="1" ht="15" customHeight="1">
      <c r="A2" s="184" t="s">
        <v>724</v>
      </c>
      <c r="B2" s="189"/>
      <c r="C2" s="191"/>
      <c r="F2" s="189"/>
      <c r="G2" s="189"/>
      <c r="H2" s="190"/>
      <c r="I2" s="192"/>
    </row>
    <row r="3" spans="1:9" s="184" customFormat="1" ht="15" customHeight="1">
      <c r="A3" s="184" t="s">
        <v>725</v>
      </c>
      <c r="B3" s="185"/>
      <c r="C3" s="186"/>
      <c r="D3" s="187"/>
      <c r="E3" s="188"/>
      <c r="F3" s="189"/>
      <c r="G3" s="189"/>
      <c r="H3" s="190"/>
      <c r="I3" s="193"/>
    </row>
    <row r="4" spans="1:9" s="184" customFormat="1" ht="15" customHeight="1">
      <c r="A4" s="184" t="s">
        <v>726</v>
      </c>
      <c r="B4" s="185"/>
      <c r="C4" s="186"/>
      <c r="D4" s="187"/>
      <c r="E4" s="188"/>
      <c r="F4" s="189"/>
      <c r="G4" s="189"/>
      <c r="H4" s="190"/>
      <c r="I4" s="193"/>
    </row>
    <row r="5" spans="1:9" s="184" customFormat="1" ht="15" customHeight="1" thickBot="1">
      <c r="B5" s="185"/>
      <c r="C5" s="186"/>
      <c r="D5" s="187"/>
      <c r="E5" s="188"/>
      <c r="F5" s="189"/>
      <c r="G5" s="189"/>
      <c r="H5" s="190"/>
      <c r="I5" s="193"/>
    </row>
    <row r="6" spans="1:9" ht="45" customHeight="1">
      <c r="A6" s="143" t="s">
        <v>702</v>
      </c>
      <c r="B6" s="144" t="s">
        <v>0</v>
      </c>
      <c r="C6" s="145" t="s">
        <v>1</v>
      </c>
      <c r="D6" s="144" t="s">
        <v>2</v>
      </c>
      <c r="E6" s="144" t="s">
        <v>3</v>
      </c>
      <c r="F6" s="144" t="s">
        <v>4</v>
      </c>
      <c r="G6" s="146" t="s">
        <v>720</v>
      </c>
      <c r="H6" s="147" t="s">
        <v>721</v>
      </c>
      <c r="I6" s="170" t="s">
        <v>722</v>
      </c>
    </row>
    <row r="7" spans="1:9" ht="45" customHeight="1">
      <c r="A7" s="148"/>
      <c r="B7" s="149"/>
      <c r="C7" s="150"/>
      <c r="D7" s="151"/>
      <c r="E7" s="151"/>
      <c r="F7" s="151"/>
      <c r="G7" s="168" t="s">
        <v>719</v>
      </c>
      <c r="H7" s="169"/>
      <c r="I7" s="171"/>
    </row>
    <row r="8" spans="1:9" ht="30" customHeight="1">
      <c r="A8" s="152">
        <v>1</v>
      </c>
      <c r="B8" s="153" t="s">
        <v>9</v>
      </c>
      <c r="C8" s="153">
        <v>8809416471310</v>
      </c>
      <c r="D8" s="154" t="s">
        <v>226</v>
      </c>
      <c r="E8" s="154" t="s">
        <v>562</v>
      </c>
      <c r="F8" s="155" t="s">
        <v>563</v>
      </c>
      <c r="G8" s="153">
        <v>60</v>
      </c>
      <c r="H8" s="156">
        <v>18500</v>
      </c>
      <c r="I8" s="172">
        <v>7.9812245046620038</v>
      </c>
    </row>
    <row r="9" spans="1:9" ht="30" customHeight="1">
      <c r="A9" s="152">
        <v>2</v>
      </c>
      <c r="B9" s="153" t="s">
        <v>618</v>
      </c>
      <c r="C9" s="153">
        <v>8809598455658</v>
      </c>
      <c r="D9" s="154" t="s">
        <v>610</v>
      </c>
      <c r="E9" s="154" t="s">
        <v>626</v>
      </c>
      <c r="F9" s="155" t="s">
        <v>571</v>
      </c>
      <c r="G9" s="153">
        <v>60</v>
      </c>
      <c r="H9" s="156">
        <v>23000</v>
      </c>
      <c r="I9" s="172">
        <v>9.9226034382284372</v>
      </c>
    </row>
    <row r="10" spans="1:9" ht="30" customHeight="1">
      <c r="A10" s="152">
        <v>3</v>
      </c>
      <c r="B10" s="153" t="s">
        <v>660</v>
      </c>
      <c r="C10" s="153">
        <v>8809598454637</v>
      </c>
      <c r="D10" s="154" t="s">
        <v>661</v>
      </c>
      <c r="E10" s="154" t="s">
        <v>217</v>
      </c>
      <c r="F10" s="155" t="s">
        <v>184</v>
      </c>
      <c r="G10" s="153">
        <v>40</v>
      </c>
      <c r="H10" s="156">
        <v>23000</v>
      </c>
      <c r="I10" s="172">
        <v>9.9226034382284372</v>
      </c>
    </row>
    <row r="11" spans="1:9" ht="30" customHeight="1">
      <c r="A11" s="152">
        <v>4</v>
      </c>
      <c r="B11" s="153" t="s">
        <v>214</v>
      </c>
      <c r="C11" s="153">
        <v>8809598454781</v>
      </c>
      <c r="D11" s="154" t="s">
        <v>221</v>
      </c>
      <c r="E11" s="154" t="s">
        <v>718</v>
      </c>
      <c r="F11" s="155" t="s">
        <v>714</v>
      </c>
      <c r="G11" s="153">
        <v>70</v>
      </c>
      <c r="H11" s="156">
        <v>25000</v>
      </c>
      <c r="I11" s="172">
        <v>10.785438519813519</v>
      </c>
    </row>
    <row r="12" spans="1:9" ht="30" customHeight="1">
      <c r="A12" s="152">
        <v>5</v>
      </c>
      <c r="B12" s="153" t="s">
        <v>662</v>
      </c>
      <c r="C12" s="153">
        <v>8809598455795</v>
      </c>
      <c r="D12" s="154" t="s">
        <v>663</v>
      </c>
      <c r="E12" s="154" t="s">
        <v>627</v>
      </c>
      <c r="F12" s="155" t="s">
        <v>184</v>
      </c>
      <c r="G12" s="153">
        <v>70</v>
      </c>
      <c r="H12" s="156">
        <v>28000</v>
      </c>
      <c r="I12" s="172">
        <v>12.079691142191141</v>
      </c>
    </row>
    <row r="13" spans="1:9" ht="30" customHeight="1">
      <c r="A13" s="152">
        <v>6</v>
      </c>
      <c r="B13" s="153" t="s">
        <v>664</v>
      </c>
      <c r="C13" s="153">
        <v>8809598454644</v>
      </c>
      <c r="D13" s="154" t="s">
        <v>665</v>
      </c>
      <c r="E13" s="154" t="s">
        <v>218</v>
      </c>
      <c r="F13" s="155" t="s">
        <v>714</v>
      </c>
      <c r="G13" s="153">
        <v>40</v>
      </c>
      <c r="H13" s="156">
        <v>25000</v>
      </c>
      <c r="I13" s="172">
        <v>10.785438519813519</v>
      </c>
    </row>
    <row r="14" spans="1:9" ht="30" customHeight="1">
      <c r="A14" s="152">
        <v>7</v>
      </c>
      <c r="B14" s="153" t="s">
        <v>666</v>
      </c>
      <c r="C14" s="153">
        <v>8809598455238</v>
      </c>
      <c r="D14" s="154" t="s">
        <v>667</v>
      </c>
      <c r="E14" s="154" t="s">
        <v>628</v>
      </c>
      <c r="F14" s="155" t="s">
        <v>184</v>
      </c>
      <c r="G14" s="153">
        <v>40</v>
      </c>
      <c r="H14" s="156">
        <v>18000</v>
      </c>
      <c r="I14" s="172">
        <v>7.7655157342657324</v>
      </c>
    </row>
    <row r="15" spans="1:9" s="140" customFormat="1" ht="30" customHeight="1">
      <c r="A15" s="157">
        <v>8</v>
      </c>
      <c r="B15" s="158" t="s">
        <v>668</v>
      </c>
      <c r="C15" s="158">
        <v>8809598454651</v>
      </c>
      <c r="D15" s="159" t="s">
        <v>669</v>
      </c>
      <c r="E15" s="159" t="s">
        <v>219</v>
      </c>
      <c r="F15" s="160" t="s">
        <v>184</v>
      </c>
      <c r="G15" s="158">
        <v>40</v>
      </c>
      <c r="H15" s="161">
        <v>23000</v>
      </c>
      <c r="I15" s="172">
        <v>9.9226034382284372</v>
      </c>
    </row>
    <row r="16" spans="1:9" s="140" customFormat="1" ht="30" customHeight="1">
      <c r="A16" s="157">
        <v>9</v>
      </c>
      <c r="B16" s="158" t="s">
        <v>670</v>
      </c>
      <c r="C16" s="158">
        <v>8809598455696</v>
      </c>
      <c r="D16" s="159" t="s">
        <v>671</v>
      </c>
      <c r="E16" s="159" t="s">
        <v>703</v>
      </c>
      <c r="F16" s="160" t="s">
        <v>225</v>
      </c>
      <c r="G16" s="158">
        <v>60</v>
      </c>
      <c r="H16" s="161">
        <v>16000</v>
      </c>
      <c r="I16" s="172">
        <v>6.9026806526806519</v>
      </c>
    </row>
    <row r="17" spans="1:9" s="140" customFormat="1" ht="30" customHeight="1">
      <c r="A17" s="157">
        <v>10</v>
      </c>
      <c r="B17" s="158" t="s">
        <v>672</v>
      </c>
      <c r="C17" s="158">
        <v>8809598454873</v>
      </c>
      <c r="D17" s="159" t="s">
        <v>673</v>
      </c>
      <c r="E17" s="159" t="s">
        <v>629</v>
      </c>
      <c r="F17" s="160" t="s">
        <v>200</v>
      </c>
      <c r="G17" s="158">
        <v>84</v>
      </c>
      <c r="H17" s="161">
        <v>14000</v>
      </c>
      <c r="I17" s="172">
        <v>6.0398455710955705</v>
      </c>
    </row>
    <row r="18" spans="1:9" s="140" customFormat="1" ht="30" customHeight="1">
      <c r="A18" s="157">
        <v>11</v>
      </c>
      <c r="B18" s="158" t="s">
        <v>216</v>
      </c>
      <c r="C18" s="158">
        <v>8809598454668</v>
      </c>
      <c r="D18" s="159" t="s">
        <v>222</v>
      </c>
      <c r="E18" s="159" t="s">
        <v>220</v>
      </c>
      <c r="F18" s="160" t="s">
        <v>184</v>
      </c>
      <c r="G18" s="158">
        <v>40</v>
      </c>
      <c r="H18" s="161">
        <v>23000</v>
      </c>
      <c r="I18" s="172">
        <v>9.9226034382284372</v>
      </c>
    </row>
    <row r="19" spans="1:9" s="140" customFormat="1" ht="30" customHeight="1">
      <c r="A19" s="157">
        <v>12</v>
      </c>
      <c r="B19" s="158" t="s">
        <v>198</v>
      </c>
      <c r="C19" s="158">
        <v>8809598453876</v>
      </c>
      <c r="D19" s="159" t="s">
        <v>227</v>
      </c>
      <c r="E19" s="159" t="s">
        <v>630</v>
      </c>
      <c r="F19" s="160" t="s">
        <v>225</v>
      </c>
      <c r="G19" s="158">
        <v>80</v>
      </c>
      <c r="H19" s="161">
        <v>19000</v>
      </c>
      <c r="I19" s="172">
        <v>8.1969332750582726</v>
      </c>
    </row>
    <row r="20" spans="1:9" s="140" customFormat="1" ht="30" customHeight="1">
      <c r="A20" s="157">
        <v>13</v>
      </c>
      <c r="B20" s="158" t="s">
        <v>12</v>
      </c>
      <c r="C20" s="158">
        <v>8809598451902</v>
      </c>
      <c r="D20" s="159" t="s">
        <v>229</v>
      </c>
      <c r="E20" s="159" t="s">
        <v>631</v>
      </c>
      <c r="F20" s="160" t="s">
        <v>195</v>
      </c>
      <c r="G20" s="158">
        <v>60</v>
      </c>
      <c r="H20" s="161">
        <v>15000</v>
      </c>
      <c r="I20" s="172">
        <v>6.4712631118881117</v>
      </c>
    </row>
    <row r="21" spans="1:9" s="140" customFormat="1" ht="30" customHeight="1">
      <c r="A21" s="157">
        <v>14</v>
      </c>
      <c r="B21" s="158" t="s">
        <v>199</v>
      </c>
      <c r="C21" s="158">
        <v>8809598453869</v>
      </c>
      <c r="D21" s="159" t="s">
        <v>228</v>
      </c>
      <c r="E21" s="159" t="s">
        <v>632</v>
      </c>
      <c r="F21" s="160" t="s">
        <v>200</v>
      </c>
      <c r="G21" s="158">
        <v>77</v>
      </c>
      <c r="H21" s="161">
        <v>22000</v>
      </c>
      <c r="I21" s="172">
        <v>9.4911858974358978</v>
      </c>
    </row>
    <row r="22" spans="1:9" s="140" customFormat="1" ht="30" customHeight="1">
      <c r="A22" s="157">
        <v>15</v>
      </c>
      <c r="B22" s="158" t="s">
        <v>674</v>
      </c>
      <c r="C22" s="158">
        <v>8809598453807</v>
      </c>
      <c r="D22" s="159" t="s">
        <v>675</v>
      </c>
      <c r="E22" s="159" t="s">
        <v>704</v>
      </c>
      <c r="F22" s="160" t="s">
        <v>715</v>
      </c>
      <c r="G22" s="158">
        <v>800</v>
      </c>
      <c r="H22" s="161">
        <v>16000</v>
      </c>
      <c r="I22" s="172">
        <v>6.9026806526806519</v>
      </c>
    </row>
    <row r="23" spans="1:9" s="140" customFormat="1" ht="30" customHeight="1">
      <c r="A23" s="157">
        <v>16</v>
      </c>
      <c r="B23" s="158" t="s">
        <v>676</v>
      </c>
      <c r="C23" s="158">
        <v>8809598453883</v>
      </c>
      <c r="D23" s="159" t="s">
        <v>677</v>
      </c>
      <c r="E23" s="159" t="s">
        <v>705</v>
      </c>
      <c r="F23" s="160" t="s">
        <v>38</v>
      </c>
      <c r="G23" s="158">
        <v>750</v>
      </c>
      <c r="H23" s="161">
        <v>10000</v>
      </c>
      <c r="I23" s="172">
        <v>4.3141754079254069</v>
      </c>
    </row>
    <row r="24" spans="1:9" s="140" customFormat="1" ht="30" customHeight="1">
      <c r="A24" s="157">
        <v>17</v>
      </c>
      <c r="B24" s="158" t="s">
        <v>678</v>
      </c>
      <c r="C24" s="158">
        <v>8809598454118</v>
      </c>
      <c r="D24" s="159" t="s">
        <v>679</v>
      </c>
      <c r="E24" s="159" t="s">
        <v>706</v>
      </c>
      <c r="F24" s="160" t="s">
        <v>716</v>
      </c>
      <c r="G24" s="158">
        <v>500</v>
      </c>
      <c r="H24" s="161">
        <v>20000</v>
      </c>
      <c r="I24" s="172">
        <v>8.6283508158508138</v>
      </c>
    </row>
    <row r="25" spans="1:9" s="140" customFormat="1" ht="30" customHeight="1">
      <c r="A25" s="157">
        <v>18</v>
      </c>
      <c r="B25" s="158" t="s">
        <v>680</v>
      </c>
      <c r="C25" s="158">
        <v>8809416470054</v>
      </c>
      <c r="D25" s="159" t="s">
        <v>681</v>
      </c>
      <c r="E25" s="159" t="s">
        <v>567</v>
      </c>
      <c r="F25" s="160" t="s">
        <v>563</v>
      </c>
      <c r="G25" s="158">
        <v>60</v>
      </c>
      <c r="H25" s="161">
        <v>18500</v>
      </c>
      <c r="I25" s="172">
        <v>7.9812245046620038</v>
      </c>
    </row>
    <row r="26" spans="1:9" s="140" customFormat="1" ht="30" customHeight="1">
      <c r="A26" s="157">
        <v>19</v>
      </c>
      <c r="B26" s="160" t="s">
        <v>159</v>
      </c>
      <c r="C26" s="158">
        <v>8809598452060</v>
      </c>
      <c r="D26" s="159" t="s">
        <v>230</v>
      </c>
      <c r="E26" s="159" t="s">
        <v>633</v>
      </c>
      <c r="F26" s="160" t="s">
        <v>160</v>
      </c>
      <c r="G26" s="158">
        <v>120</v>
      </c>
      <c r="H26" s="161">
        <v>4000</v>
      </c>
      <c r="I26" s="172">
        <v>1.725670163170163</v>
      </c>
    </row>
    <row r="27" spans="1:9" s="140" customFormat="1" ht="30" customHeight="1">
      <c r="A27" s="157">
        <v>20</v>
      </c>
      <c r="B27" s="160" t="s">
        <v>203</v>
      </c>
      <c r="C27" s="158">
        <v>8809598451445</v>
      </c>
      <c r="D27" s="162" t="s">
        <v>231</v>
      </c>
      <c r="E27" s="159" t="s">
        <v>568</v>
      </c>
      <c r="F27" s="160" t="s">
        <v>569</v>
      </c>
      <c r="G27" s="158">
        <v>36</v>
      </c>
      <c r="H27" s="161">
        <v>23000</v>
      </c>
      <c r="I27" s="172">
        <v>9.9226034382284372</v>
      </c>
    </row>
    <row r="28" spans="1:9" s="140" customFormat="1" ht="30" customHeight="1">
      <c r="A28" s="157">
        <v>21</v>
      </c>
      <c r="B28" s="160" t="s">
        <v>223</v>
      </c>
      <c r="C28" s="158">
        <v>8809598454613</v>
      </c>
      <c r="D28" s="159" t="s">
        <v>682</v>
      </c>
      <c r="E28" s="159" t="s">
        <v>224</v>
      </c>
      <c r="F28" s="160" t="s">
        <v>225</v>
      </c>
      <c r="G28" s="158">
        <v>40</v>
      </c>
      <c r="H28" s="161">
        <v>23000</v>
      </c>
      <c r="I28" s="172">
        <v>9.9226034382284372</v>
      </c>
    </row>
    <row r="29" spans="1:9" s="140" customFormat="1" ht="30" customHeight="1">
      <c r="A29" s="157">
        <v>22</v>
      </c>
      <c r="B29" s="160" t="s">
        <v>683</v>
      </c>
      <c r="C29" s="158">
        <v>8809416471112</v>
      </c>
      <c r="D29" s="159" t="s">
        <v>684</v>
      </c>
      <c r="E29" s="159" t="s">
        <v>570</v>
      </c>
      <c r="F29" s="160" t="s">
        <v>26</v>
      </c>
      <c r="G29" s="158">
        <v>45</v>
      </c>
      <c r="H29" s="161">
        <v>9900</v>
      </c>
      <c r="I29" s="172">
        <v>4.2710336538461533</v>
      </c>
    </row>
    <row r="30" spans="1:9" s="140" customFormat="1" ht="30" customHeight="1">
      <c r="A30" s="157">
        <v>23</v>
      </c>
      <c r="B30" s="160" t="s">
        <v>27</v>
      </c>
      <c r="C30" s="158">
        <v>8809416470368</v>
      </c>
      <c r="D30" s="159" t="s">
        <v>234</v>
      </c>
      <c r="E30" s="159" t="s">
        <v>572</v>
      </c>
      <c r="F30" s="160" t="s">
        <v>200</v>
      </c>
      <c r="G30" s="158">
        <v>120</v>
      </c>
      <c r="H30" s="161">
        <v>18000</v>
      </c>
      <c r="I30" s="172">
        <v>7.7655157342657324</v>
      </c>
    </row>
    <row r="31" spans="1:9" s="140" customFormat="1" ht="30" customHeight="1">
      <c r="A31" s="157">
        <v>24</v>
      </c>
      <c r="B31" s="160" t="s">
        <v>30</v>
      </c>
      <c r="C31" s="158">
        <v>8809416470085</v>
      </c>
      <c r="D31" s="159" t="s">
        <v>235</v>
      </c>
      <c r="E31" s="159" t="s">
        <v>573</v>
      </c>
      <c r="F31" s="160" t="s">
        <v>195</v>
      </c>
      <c r="G31" s="158">
        <v>60</v>
      </c>
      <c r="H31" s="161">
        <v>12600</v>
      </c>
      <c r="I31" s="172">
        <v>5.4358610139860133</v>
      </c>
    </row>
    <row r="32" spans="1:9" s="140" customFormat="1" ht="30" customHeight="1">
      <c r="A32" s="157">
        <v>25</v>
      </c>
      <c r="B32" s="160" t="s">
        <v>36</v>
      </c>
      <c r="C32" s="158">
        <v>8809416470245</v>
      </c>
      <c r="D32" s="159" t="s">
        <v>236</v>
      </c>
      <c r="E32" s="159" t="s">
        <v>574</v>
      </c>
      <c r="F32" s="160" t="s">
        <v>38</v>
      </c>
      <c r="G32" s="158">
        <v>1500</v>
      </c>
      <c r="H32" s="161">
        <v>3500</v>
      </c>
      <c r="I32" s="172">
        <v>1.5099613927738926</v>
      </c>
    </row>
    <row r="33" spans="1:9" s="140" customFormat="1" ht="30" customHeight="1">
      <c r="A33" s="157">
        <v>26</v>
      </c>
      <c r="B33" s="160" t="s">
        <v>39</v>
      </c>
      <c r="C33" s="158">
        <v>8809416470047</v>
      </c>
      <c r="D33" s="159" t="s">
        <v>237</v>
      </c>
      <c r="E33" s="159" t="s">
        <v>575</v>
      </c>
      <c r="F33" s="160" t="s">
        <v>563</v>
      </c>
      <c r="G33" s="158">
        <v>60</v>
      </c>
      <c r="H33" s="161">
        <v>15600</v>
      </c>
      <c r="I33" s="172">
        <v>6.7301136363636349</v>
      </c>
    </row>
    <row r="34" spans="1:9" s="140" customFormat="1" ht="30" customHeight="1">
      <c r="A34" s="157">
        <v>27</v>
      </c>
      <c r="B34" s="160" t="s">
        <v>685</v>
      </c>
      <c r="C34" s="158">
        <v>8809416470030</v>
      </c>
      <c r="D34" s="159" t="s">
        <v>686</v>
      </c>
      <c r="E34" s="159" t="s">
        <v>576</v>
      </c>
      <c r="F34" s="160" t="s">
        <v>195</v>
      </c>
      <c r="G34" s="158">
        <v>60</v>
      </c>
      <c r="H34" s="161">
        <v>12600</v>
      </c>
      <c r="I34" s="172">
        <v>5.4358610139860133</v>
      </c>
    </row>
    <row r="35" spans="1:9" s="140" customFormat="1" ht="30" customHeight="1">
      <c r="A35" s="157">
        <v>28</v>
      </c>
      <c r="B35" s="160" t="s">
        <v>561</v>
      </c>
      <c r="C35" s="158">
        <v>8809598455405</v>
      </c>
      <c r="D35" s="159" t="s">
        <v>564</v>
      </c>
      <c r="E35" s="159" t="s">
        <v>634</v>
      </c>
      <c r="F35" s="160" t="s">
        <v>225</v>
      </c>
      <c r="G35" s="158">
        <v>40</v>
      </c>
      <c r="H35" s="161">
        <v>12800</v>
      </c>
      <c r="I35" s="172">
        <v>5.5221445221445213</v>
      </c>
    </row>
    <row r="36" spans="1:9" s="140" customFormat="1" ht="30" customHeight="1">
      <c r="A36" s="157">
        <v>29</v>
      </c>
      <c r="B36" s="160" t="s">
        <v>43</v>
      </c>
      <c r="C36" s="158">
        <v>8809416470191</v>
      </c>
      <c r="D36" s="159" t="s">
        <v>238</v>
      </c>
      <c r="E36" s="159" t="s">
        <v>577</v>
      </c>
      <c r="F36" s="160" t="s">
        <v>225</v>
      </c>
      <c r="G36" s="158">
        <v>96</v>
      </c>
      <c r="H36" s="161">
        <v>12800</v>
      </c>
      <c r="I36" s="172">
        <v>5.5221445221445213</v>
      </c>
    </row>
    <row r="37" spans="1:9" s="140" customFormat="1" ht="30" customHeight="1">
      <c r="A37" s="157">
        <v>30</v>
      </c>
      <c r="B37" s="160" t="s">
        <v>189</v>
      </c>
      <c r="C37" s="158">
        <v>8809598453364</v>
      </c>
      <c r="D37" s="159" t="s">
        <v>239</v>
      </c>
      <c r="E37" s="159" t="s">
        <v>578</v>
      </c>
      <c r="F37" s="160" t="s">
        <v>190</v>
      </c>
      <c r="G37" s="158">
        <v>48</v>
      </c>
      <c r="H37" s="161">
        <v>15900</v>
      </c>
      <c r="I37" s="172">
        <v>6.8595388986013974</v>
      </c>
    </row>
    <row r="38" spans="1:9" s="140" customFormat="1" ht="30" customHeight="1">
      <c r="A38" s="157">
        <v>31</v>
      </c>
      <c r="B38" s="160" t="s">
        <v>207</v>
      </c>
      <c r="C38" s="158">
        <v>8809416470511</v>
      </c>
      <c r="D38" s="159" t="s">
        <v>208</v>
      </c>
      <c r="E38" s="159" t="s">
        <v>707</v>
      </c>
      <c r="F38" s="160" t="s">
        <v>571</v>
      </c>
      <c r="G38" s="158">
        <v>42</v>
      </c>
      <c r="H38" s="161">
        <v>9900</v>
      </c>
      <c r="I38" s="172">
        <v>4.2710336538461533</v>
      </c>
    </row>
    <row r="39" spans="1:9" s="140" customFormat="1" ht="30" customHeight="1">
      <c r="A39" s="157">
        <v>32</v>
      </c>
      <c r="B39" s="160" t="s">
        <v>687</v>
      </c>
      <c r="C39" s="158">
        <v>8809598455627</v>
      </c>
      <c r="D39" s="159" t="s">
        <v>688</v>
      </c>
      <c r="E39" s="159" t="s">
        <v>565</v>
      </c>
      <c r="F39" s="160" t="s">
        <v>566</v>
      </c>
      <c r="G39" s="158">
        <v>30</v>
      </c>
      <c r="H39" s="161">
        <v>13000</v>
      </c>
      <c r="I39" s="172">
        <v>5.6084280303030303</v>
      </c>
    </row>
    <row r="40" spans="1:9" s="140" customFormat="1" ht="30" customHeight="1">
      <c r="A40" s="157">
        <v>33</v>
      </c>
      <c r="B40" s="160" t="s">
        <v>619</v>
      </c>
      <c r="C40" s="158">
        <v>8809598455283</v>
      </c>
      <c r="D40" s="159" t="s">
        <v>611</v>
      </c>
      <c r="E40" s="159" t="s">
        <v>635</v>
      </c>
      <c r="F40" s="160" t="s">
        <v>656</v>
      </c>
      <c r="G40" s="158">
        <v>48</v>
      </c>
      <c r="H40" s="161">
        <v>19000</v>
      </c>
      <c r="I40" s="172">
        <v>8.1969332750582726</v>
      </c>
    </row>
    <row r="41" spans="1:9" s="140" customFormat="1" ht="30" customHeight="1">
      <c r="A41" s="157">
        <v>34</v>
      </c>
      <c r="B41" s="160" t="s">
        <v>620</v>
      </c>
      <c r="C41" s="158">
        <v>8809598455290</v>
      </c>
      <c r="D41" s="159" t="s">
        <v>612</v>
      </c>
      <c r="E41" s="159" t="s">
        <v>636</v>
      </c>
      <c r="F41" s="160" t="s">
        <v>657</v>
      </c>
      <c r="G41" s="158">
        <v>48</v>
      </c>
      <c r="H41" s="161">
        <v>9900</v>
      </c>
      <c r="I41" s="172">
        <v>4.2710336538461533</v>
      </c>
    </row>
    <row r="42" spans="1:9" s="140" customFormat="1" ht="30" customHeight="1">
      <c r="A42" s="157">
        <v>35</v>
      </c>
      <c r="B42" s="160" t="s">
        <v>51</v>
      </c>
      <c r="C42" s="158">
        <v>8809416470009</v>
      </c>
      <c r="D42" s="159" t="s">
        <v>240</v>
      </c>
      <c r="E42" s="159" t="s">
        <v>579</v>
      </c>
      <c r="F42" s="160" t="s">
        <v>563</v>
      </c>
      <c r="G42" s="158">
        <v>60</v>
      </c>
      <c r="H42" s="161">
        <v>16800</v>
      </c>
      <c r="I42" s="172">
        <v>7.247814685314685</v>
      </c>
    </row>
    <row r="43" spans="1:9" s="140" customFormat="1" ht="30" customHeight="1">
      <c r="A43" s="157">
        <v>36</v>
      </c>
      <c r="B43" s="160" t="s">
        <v>201</v>
      </c>
      <c r="C43" s="158">
        <v>8809598452053</v>
      </c>
      <c r="D43" s="159" t="s">
        <v>202</v>
      </c>
      <c r="E43" s="159" t="s">
        <v>580</v>
      </c>
      <c r="F43" s="160" t="s">
        <v>581</v>
      </c>
      <c r="G43" s="158">
        <v>63</v>
      </c>
      <c r="H43" s="161">
        <v>31000</v>
      </c>
      <c r="I43" s="172">
        <v>13.373943764568763</v>
      </c>
    </row>
    <row r="44" spans="1:9" s="140" customFormat="1" ht="30" customHeight="1">
      <c r="A44" s="157">
        <v>37</v>
      </c>
      <c r="B44" s="160" t="s">
        <v>689</v>
      </c>
      <c r="C44" s="158">
        <v>8809598452350</v>
      </c>
      <c r="D44" s="159" t="s">
        <v>690</v>
      </c>
      <c r="E44" s="159" t="s">
        <v>708</v>
      </c>
      <c r="F44" s="160" t="s">
        <v>26</v>
      </c>
      <c r="G44" s="158">
        <v>60</v>
      </c>
      <c r="H44" s="161">
        <v>18000</v>
      </c>
      <c r="I44" s="172">
        <v>7.7655157342657324</v>
      </c>
    </row>
    <row r="45" spans="1:9" s="140" customFormat="1" ht="30" customHeight="1">
      <c r="A45" s="157">
        <v>38</v>
      </c>
      <c r="B45" s="160" t="s">
        <v>621</v>
      </c>
      <c r="C45" s="158">
        <v>8809598452572</v>
      </c>
      <c r="D45" s="159" t="s">
        <v>613</v>
      </c>
      <c r="E45" s="159" t="s">
        <v>637</v>
      </c>
      <c r="F45" s="160" t="s">
        <v>583</v>
      </c>
      <c r="G45" s="158">
        <v>30</v>
      </c>
      <c r="H45" s="161">
        <v>40000</v>
      </c>
      <c r="I45" s="172">
        <v>17.256701631701628</v>
      </c>
    </row>
    <row r="46" spans="1:9" s="140" customFormat="1" ht="30" customHeight="1">
      <c r="A46" s="157">
        <v>39</v>
      </c>
      <c r="B46" s="160" t="s">
        <v>691</v>
      </c>
      <c r="C46" s="158">
        <v>8809598451070</v>
      </c>
      <c r="D46" s="159" t="s">
        <v>692</v>
      </c>
      <c r="E46" s="159" t="s">
        <v>582</v>
      </c>
      <c r="F46" s="160" t="s">
        <v>583</v>
      </c>
      <c r="G46" s="158">
        <v>80</v>
      </c>
      <c r="H46" s="161">
        <v>25000</v>
      </c>
      <c r="I46" s="172">
        <v>10.785438519813519</v>
      </c>
    </row>
    <row r="47" spans="1:9" s="140" customFormat="1" ht="30" customHeight="1">
      <c r="A47" s="157">
        <v>40</v>
      </c>
      <c r="B47" s="160" t="s">
        <v>209</v>
      </c>
      <c r="C47" s="158">
        <v>8809598452305</v>
      </c>
      <c r="D47" s="159" t="s">
        <v>210</v>
      </c>
      <c r="E47" s="159" t="s">
        <v>584</v>
      </c>
      <c r="F47" s="160" t="s">
        <v>658</v>
      </c>
      <c r="G47" s="158">
        <v>100</v>
      </c>
      <c r="H47" s="161">
        <v>24000</v>
      </c>
      <c r="I47" s="172">
        <v>10.354020979020978</v>
      </c>
    </row>
    <row r="48" spans="1:9" s="140" customFormat="1" ht="30" customHeight="1">
      <c r="A48" s="157">
        <v>41</v>
      </c>
      <c r="B48" s="160" t="s">
        <v>212</v>
      </c>
      <c r="C48" s="158">
        <v>8809598450912</v>
      </c>
      <c r="D48" s="159" t="s">
        <v>213</v>
      </c>
      <c r="E48" s="159" t="s">
        <v>638</v>
      </c>
      <c r="F48" s="160" t="s">
        <v>569</v>
      </c>
      <c r="G48" s="158">
        <v>63</v>
      </c>
      <c r="H48" s="161">
        <v>18000</v>
      </c>
      <c r="I48" s="172">
        <v>7.7655157342657324</v>
      </c>
    </row>
    <row r="49" spans="1:9" s="140" customFormat="1" ht="30" customHeight="1">
      <c r="A49" s="157">
        <v>42</v>
      </c>
      <c r="B49" s="160" t="s">
        <v>58</v>
      </c>
      <c r="C49" s="158">
        <v>8809598450561</v>
      </c>
      <c r="D49" s="159" t="s">
        <v>242</v>
      </c>
      <c r="E49" s="159" t="s">
        <v>639</v>
      </c>
      <c r="F49" s="160" t="s">
        <v>585</v>
      </c>
      <c r="G49" s="158">
        <v>35</v>
      </c>
      <c r="H49" s="161">
        <v>25000</v>
      </c>
      <c r="I49" s="172">
        <v>10.785438519813519</v>
      </c>
    </row>
    <row r="50" spans="1:9" s="140" customFormat="1" ht="30" customHeight="1">
      <c r="A50" s="157">
        <v>43</v>
      </c>
      <c r="B50" s="160" t="s">
        <v>179</v>
      </c>
      <c r="C50" s="158">
        <v>8809598453159</v>
      </c>
      <c r="D50" s="159" t="s">
        <v>243</v>
      </c>
      <c r="E50" s="159" t="s">
        <v>586</v>
      </c>
      <c r="F50" s="160" t="s">
        <v>160</v>
      </c>
      <c r="G50" s="158">
        <v>120</v>
      </c>
      <c r="H50" s="161">
        <v>4000</v>
      </c>
      <c r="I50" s="172">
        <v>1.725670163170163</v>
      </c>
    </row>
    <row r="51" spans="1:9" s="140" customFormat="1" ht="30" customHeight="1">
      <c r="A51" s="157">
        <v>44</v>
      </c>
      <c r="B51" s="160" t="s">
        <v>61</v>
      </c>
      <c r="C51" s="158">
        <v>8809598450981</v>
      </c>
      <c r="D51" s="159" t="s">
        <v>244</v>
      </c>
      <c r="E51" s="159" t="s">
        <v>587</v>
      </c>
      <c r="F51" s="160" t="s">
        <v>38</v>
      </c>
      <c r="G51" s="158">
        <v>1500</v>
      </c>
      <c r="H51" s="161">
        <v>5500</v>
      </c>
      <c r="I51" s="172">
        <v>2.3727964743589745</v>
      </c>
    </row>
    <row r="52" spans="1:9" s="140" customFormat="1" ht="30" customHeight="1">
      <c r="A52" s="157">
        <v>45</v>
      </c>
      <c r="B52" s="160" t="s">
        <v>158</v>
      </c>
      <c r="C52" s="158">
        <v>8809598450165</v>
      </c>
      <c r="D52" s="159" t="s">
        <v>245</v>
      </c>
      <c r="E52" s="159" t="s">
        <v>640</v>
      </c>
      <c r="F52" s="160" t="s">
        <v>588</v>
      </c>
      <c r="G52" s="158">
        <v>132</v>
      </c>
      <c r="H52" s="161">
        <v>20000</v>
      </c>
      <c r="I52" s="172">
        <v>8.6283508158508138</v>
      </c>
    </row>
    <row r="53" spans="1:9" s="140" customFormat="1" ht="30" customHeight="1">
      <c r="A53" s="157">
        <v>46</v>
      </c>
      <c r="B53" s="160" t="s">
        <v>411</v>
      </c>
      <c r="C53" s="158">
        <v>8809598450141</v>
      </c>
      <c r="D53" s="159" t="s">
        <v>246</v>
      </c>
      <c r="E53" s="159" t="s">
        <v>641</v>
      </c>
      <c r="F53" s="160" t="s">
        <v>589</v>
      </c>
      <c r="G53" s="158">
        <v>48</v>
      </c>
      <c r="H53" s="161">
        <v>22000</v>
      </c>
      <c r="I53" s="172">
        <v>9.4911858974358978</v>
      </c>
    </row>
    <row r="54" spans="1:9" s="140" customFormat="1" ht="30" customHeight="1">
      <c r="A54" s="157">
        <v>47</v>
      </c>
      <c r="B54" s="160" t="s">
        <v>169</v>
      </c>
      <c r="C54" s="158">
        <v>8809598450158</v>
      </c>
      <c r="D54" s="159" t="s">
        <v>247</v>
      </c>
      <c r="E54" s="159" t="s">
        <v>642</v>
      </c>
      <c r="F54" s="160" t="s">
        <v>589</v>
      </c>
      <c r="G54" s="158">
        <v>48</v>
      </c>
      <c r="H54" s="161">
        <v>22000</v>
      </c>
      <c r="I54" s="172">
        <v>9.4911858974358978</v>
      </c>
    </row>
    <row r="55" spans="1:9" s="140" customFormat="1" ht="30" customHeight="1">
      <c r="A55" s="157">
        <v>48</v>
      </c>
      <c r="B55" s="160" t="s">
        <v>72</v>
      </c>
      <c r="C55" s="158">
        <v>8809598450547</v>
      </c>
      <c r="D55" s="159" t="s">
        <v>248</v>
      </c>
      <c r="E55" s="159" t="s">
        <v>643</v>
      </c>
      <c r="F55" s="160" t="s">
        <v>195</v>
      </c>
      <c r="G55" s="158">
        <v>45</v>
      </c>
      <c r="H55" s="161">
        <v>13000</v>
      </c>
      <c r="I55" s="172">
        <v>5.6084280303030303</v>
      </c>
    </row>
    <row r="56" spans="1:9" s="140" customFormat="1" ht="30" customHeight="1">
      <c r="A56" s="157">
        <v>49</v>
      </c>
      <c r="B56" s="160" t="s">
        <v>135</v>
      </c>
      <c r="C56" s="158">
        <v>8809598452800</v>
      </c>
      <c r="D56" s="159" t="s">
        <v>241</v>
      </c>
      <c r="E56" s="159" t="s">
        <v>644</v>
      </c>
      <c r="F56" s="160" t="s">
        <v>38</v>
      </c>
      <c r="G56" s="158">
        <v>15</v>
      </c>
      <c r="H56" s="161">
        <v>25000</v>
      </c>
      <c r="I56" s="172">
        <v>10.785438519813519</v>
      </c>
    </row>
    <row r="57" spans="1:9" s="140" customFormat="1" ht="30" customHeight="1">
      <c r="A57" s="157">
        <v>50</v>
      </c>
      <c r="B57" s="160" t="s">
        <v>693</v>
      </c>
      <c r="C57" s="158">
        <v>8809598456242</v>
      </c>
      <c r="D57" s="159" t="s">
        <v>694</v>
      </c>
      <c r="E57" s="159" t="s">
        <v>709</v>
      </c>
      <c r="F57" s="160" t="s">
        <v>166</v>
      </c>
      <c r="G57" s="158">
        <v>40</v>
      </c>
      <c r="H57" s="161">
        <v>15000</v>
      </c>
      <c r="I57" s="172">
        <v>6.4712631118881117</v>
      </c>
    </row>
    <row r="58" spans="1:9" s="140" customFormat="1" ht="30" customHeight="1">
      <c r="A58" s="157">
        <v>51</v>
      </c>
      <c r="B58" s="160" t="s">
        <v>79</v>
      </c>
      <c r="C58" s="158">
        <v>8809416470726</v>
      </c>
      <c r="D58" s="159" t="s">
        <v>249</v>
      </c>
      <c r="E58" s="159" t="s">
        <v>590</v>
      </c>
      <c r="F58" s="160" t="s">
        <v>591</v>
      </c>
      <c r="G58" s="158">
        <v>66</v>
      </c>
      <c r="H58" s="161">
        <v>16000</v>
      </c>
      <c r="I58" s="172">
        <v>6.9026806526806519</v>
      </c>
    </row>
    <row r="59" spans="1:9" s="140" customFormat="1" ht="30" customHeight="1">
      <c r="A59" s="157">
        <v>52</v>
      </c>
      <c r="B59" s="160" t="s">
        <v>622</v>
      </c>
      <c r="C59" s="158">
        <v>8809598453401</v>
      </c>
      <c r="D59" s="159" t="s">
        <v>614</v>
      </c>
      <c r="E59" s="159" t="s">
        <v>645</v>
      </c>
      <c r="F59" s="160" t="s">
        <v>659</v>
      </c>
      <c r="G59" s="158">
        <v>96</v>
      </c>
      <c r="H59" s="161">
        <v>22000</v>
      </c>
      <c r="I59" s="172">
        <v>9.4911858974358978</v>
      </c>
    </row>
    <row r="60" spans="1:9" s="140" customFormat="1" ht="30" customHeight="1">
      <c r="A60" s="157">
        <v>53</v>
      </c>
      <c r="B60" s="160" t="s">
        <v>695</v>
      </c>
      <c r="C60" s="158">
        <v>8809598453784</v>
      </c>
      <c r="D60" s="159" t="s">
        <v>696</v>
      </c>
      <c r="E60" s="159" t="s">
        <v>710</v>
      </c>
      <c r="F60" s="160" t="s">
        <v>38</v>
      </c>
      <c r="G60" s="158">
        <v>1500</v>
      </c>
      <c r="H60" s="161">
        <v>10000</v>
      </c>
      <c r="I60" s="172">
        <v>4.3141754079254069</v>
      </c>
    </row>
    <row r="61" spans="1:9" s="140" customFormat="1" ht="30" customHeight="1">
      <c r="A61" s="157">
        <v>54</v>
      </c>
      <c r="B61" s="160" t="s">
        <v>697</v>
      </c>
      <c r="C61" s="158">
        <v>8809598453791</v>
      </c>
      <c r="D61" s="159" t="s">
        <v>698</v>
      </c>
      <c r="E61" s="159" t="s">
        <v>711</v>
      </c>
      <c r="F61" s="160" t="s">
        <v>38</v>
      </c>
      <c r="G61" s="158">
        <v>1000</v>
      </c>
      <c r="H61" s="161">
        <v>20000</v>
      </c>
      <c r="I61" s="172">
        <v>8.6283508158508138</v>
      </c>
    </row>
    <row r="62" spans="1:9" s="140" customFormat="1" ht="30" customHeight="1">
      <c r="A62" s="157">
        <v>55</v>
      </c>
      <c r="B62" s="160" t="s">
        <v>623</v>
      </c>
      <c r="C62" s="158">
        <v>8809598453388</v>
      </c>
      <c r="D62" s="159" t="s">
        <v>615</v>
      </c>
      <c r="E62" s="159" t="s">
        <v>646</v>
      </c>
      <c r="F62" s="160" t="s">
        <v>659</v>
      </c>
      <c r="G62" s="158">
        <v>96</v>
      </c>
      <c r="H62" s="161">
        <v>22000</v>
      </c>
      <c r="I62" s="172">
        <v>9.4911858974358978</v>
      </c>
    </row>
    <row r="63" spans="1:9" s="140" customFormat="1" ht="30" customHeight="1">
      <c r="A63" s="157">
        <v>56</v>
      </c>
      <c r="B63" s="160" t="s">
        <v>699</v>
      </c>
      <c r="C63" s="158">
        <v>8809598453302</v>
      </c>
      <c r="D63" s="159" t="s">
        <v>700</v>
      </c>
      <c r="E63" s="159" t="s">
        <v>712</v>
      </c>
      <c r="F63" s="160" t="s">
        <v>717</v>
      </c>
      <c r="G63" s="158">
        <v>60</v>
      </c>
      <c r="H63" s="161">
        <v>18000</v>
      </c>
      <c r="I63" s="172">
        <v>7.7655157342657324</v>
      </c>
    </row>
    <row r="64" spans="1:9" s="140" customFormat="1" ht="30" customHeight="1">
      <c r="A64" s="157">
        <v>57</v>
      </c>
      <c r="B64" s="160" t="s">
        <v>624</v>
      </c>
      <c r="C64" s="158">
        <v>8809598453241</v>
      </c>
      <c r="D64" s="159" t="s">
        <v>616</v>
      </c>
      <c r="E64" s="159" t="s">
        <v>647</v>
      </c>
      <c r="F64" s="160" t="s">
        <v>659</v>
      </c>
      <c r="G64" s="158">
        <v>96</v>
      </c>
      <c r="H64" s="161">
        <v>22000</v>
      </c>
      <c r="I64" s="172">
        <v>9.4911858974358978</v>
      </c>
    </row>
    <row r="65" spans="1:9" s="140" customFormat="1" ht="30" customHeight="1">
      <c r="A65" s="157">
        <v>58</v>
      </c>
      <c r="B65" s="160" t="s">
        <v>625</v>
      </c>
      <c r="C65" s="158">
        <v>8809598453395</v>
      </c>
      <c r="D65" s="159" t="s">
        <v>617</v>
      </c>
      <c r="E65" s="159" t="s">
        <v>648</v>
      </c>
      <c r="F65" s="160" t="s">
        <v>659</v>
      </c>
      <c r="G65" s="158">
        <v>96</v>
      </c>
      <c r="H65" s="161">
        <v>22000</v>
      </c>
      <c r="I65" s="172">
        <v>9.4911858974358978</v>
      </c>
    </row>
    <row r="66" spans="1:9" s="140" customFormat="1" ht="30" customHeight="1">
      <c r="A66" s="157">
        <v>59</v>
      </c>
      <c r="B66" s="160" t="s">
        <v>81</v>
      </c>
      <c r="C66" s="158">
        <v>8809416471396</v>
      </c>
      <c r="D66" s="159" t="s">
        <v>250</v>
      </c>
      <c r="E66" s="159" t="s">
        <v>592</v>
      </c>
      <c r="F66" s="160" t="s">
        <v>38</v>
      </c>
      <c r="G66" s="158">
        <v>1500</v>
      </c>
      <c r="H66" s="161">
        <v>3500</v>
      </c>
      <c r="I66" s="172">
        <v>1.5099613927738926</v>
      </c>
    </row>
    <row r="67" spans="1:9" s="140" customFormat="1" ht="30" customHeight="1">
      <c r="A67" s="157">
        <v>60</v>
      </c>
      <c r="B67" s="160" t="s">
        <v>83</v>
      </c>
      <c r="C67" s="158">
        <v>8809416471655</v>
      </c>
      <c r="D67" s="159" t="s">
        <v>251</v>
      </c>
      <c r="E67" s="159" t="s">
        <v>593</v>
      </c>
      <c r="F67" s="160" t="s">
        <v>563</v>
      </c>
      <c r="G67" s="158">
        <v>60</v>
      </c>
      <c r="H67" s="161">
        <v>19000</v>
      </c>
      <c r="I67" s="172">
        <v>8.1969332750582726</v>
      </c>
    </row>
    <row r="68" spans="1:9" s="140" customFormat="1" ht="30" customHeight="1">
      <c r="A68" s="157">
        <v>61</v>
      </c>
      <c r="B68" s="160" t="s">
        <v>205</v>
      </c>
      <c r="C68" s="158">
        <v>8809598453258</v>
      </c>
      <c r="D68" s="159" t="s">
        <v>206</v>
      </c>
      <c r="E68" s="159" t="s">
        <v>649</v>
      </c>
      <c r="F68" s="160" t="s">
        <v>594</v>
      </c>
      <c r="G68" s="158">
        <v>120</v>
      </c>
      <c r="H68" s="161">
        <v>4000</v>
      </c>
      <c r="I68" s="172">
        <v>1.725670163170163</v>
      </c>
    </row>
    <row r="69" spans="1:9" s="140" customFormat="1" ht="30" customHeight="1">
      <c r="A69" s="157">
        <v>62</v>
      </c>
      <c r="B69" s="160" t="s">
        <v>86</v>
      </c>
      <c r="C69" s="158">
        <v>8809598450820</v>
      </c>
      <c r="D69" s="159" t="s">
        <v>252</v>
      </c>
      <c r="E69" s="159" t="s">
        <v>595</v>
      </c>
      <c r="F69" s="160" t="s">
        <v>200</v>
      </c>
      <c r="G69" s="158">
        <v>42</v>
      </c>
      <c r="H69" s="161">
        <v>23500</v>
      </c>
      <c r="I69" s="172">
        <v>10.138312208624708</v>
      </c>
    </row>
    <row r="70" spans="1:9" s="140" customFormat="1" ht="30" customHeight="1">
      <c r="A70" s="157">
        <v>63</v>
      </c>
      <c r="B70" s="160" t="s">
        <v>89</v>
      </c>
      <c r="C70" s="158">
        <v>8809598451032</v>
      </c>
      <c r="D70" s="159" t="s">
        <v>253</v>
      </c>
      <c r="E70" s="159" t="s">
        <v>596</v>
      </c>
      <c r="F70" s="160" t="s">
        <v>597</v>
      </c>
      <c r="G70" s="158">
        <v>48</v>
      </c>
      <c r="H70" s="161">
        <v>28000</v>
      </c>
      <c r="I70" s="172">
        <v>12.079691142191141</v>
      </c>
    </row>
    <row r="71" spans="1:9" s="140" customFormat="1" ht="30" customHeight="1">
      <c r="A71" s="157">
        <v>64</v>
      </c>
      <c r="B71" s="160" t="s">
        <v>92</v>
      </c>
      <c r="C71" s="158">
        <v>8809598451896</v>
      </c>
      <c r="D71" s="159" t="s">
        <v>254</v>
      </c>
      <c r="E71" s="159" t="s">
        <v>650</v>
      </c>
      <c r="F71" s="160" t="s">
        <v>195</v>
      </c>
      <c r="G71" s="158">
        <v>60</v>
      </c>
      <c r="H71" s="161">
        <v>15000</v>
      </c>
      <c r="I71" s="172">
        <v>6.4712631118881117</v>
      </c>
    </row>
    <row r="72" spans="1:9" s="140" customFormat="1" ht="30" customHeight="1">
      <c r="A72" s="157">
        <v>65</v>
      </c>
      <c r="B72" s="160" t="s">
        <v>123</v>
      </c>
      <c r="C72" s="158">
        <v>8809598452336</v>
      </c>
      <c r="D72" s="159" t="s">
        <v>255</v>
      </c>
      <c r="E72" s="159" t="s">
        <v>651</v>
      </c>
      <c r="F72" s="160" t="s">
        <v>598</v>
      </c>
      <c r="G72" s="158">
        <v>66</v>
      </c>
      <c r="H72" s="161">
        <v>19000</v>
      </c>
      <c r="I72" s="172">
        <v>8.1969332750582726</v>
      </c>
    </row>
    <row r="73" spans="1:9" s="140" customFormat="1" ht="30" customHeight="1">
      <c r="A73" s="157">
        <v>66</v>
      </c>
      <c r="B73" s="160" t="s">
        <v>138</v>
      </c>
      <c r="C73" s="158">
        <v>8809598452183</v>
      </c>
      <c r="D73" s="159" t="s">
        <v>256</v>
      </c>
      <c r="E73" s="159" t="s">
        <v>652</v>
      </c>
      <c r="F73" s="160" t="s">
        <v>38</v>
      </c>
      <c r="G73" s="158">
        <v>15</v>
      </c>
      <c r="H73" s="161">
        <v>25000</v>
      </c>
      <c r="I73" s="172">
        <v>10.785438519813519</v>
      </c>
    </row>
    <row r="74" spans="1:9" s="140" customFormat="1" ht="30" customHeight="1">
      <c r="A74" s="157">
        <v>67</v>
      </c>
      <c r="B74" s="160" t="s">
        <v>94</v>
      </c>
      <c r="C74" s="158">
        <v>8809598451506</v>
      </c>
      <c r="D74" s="159" t="s">
        <v>257</v>
      </c>
      <c r="E74" s="159" t="s">
        <v>653</v>
      </c>
      <c r="F74" s="160" t="s">
        <v>200</v>
      </c>
      <c r="G74" s="158">
        <v>77</v>
      </c>
      <c r="H74" s="161">
        <v>23000</v>
      </c>
      <c r="I74" s="172">
        <v>9.9226034382284372</v>
      </c>
    </row>
    <row r="75" spans="1:9" s="140" customFormat="1" ht="30" customHeight="1">
      <c r="A75" s="157">
        <v>68</v>
      </c>
      <c r="B75" s="160" t="s">
        <v>96</v>
      </c>
      <c r="C75" s="158">
        <v>8809598451407</v>
      </c>
      <c r="D75" s="159" t="s">
        <v>258</v>
      </c>
      <c r="E75" s="159" t="s">
        <v>599</v>
      </c>
      <c r="F75" s="160" t="s">
        <v>600</v>
      </c>
      <c r="G75" s="158">
        <v>120</v>
      </c>
      <c r="H75" s="161">
        <v>4000</v>
      </c>
      <c r="I75" s="172">
        <v>1.725670163170163</v>
      </c>
    </row>
    <row r="76" spans="1:9" s="140" customFormat="1" ht="30" customHeight="1">
      <c r="A76" s="157">
        <v>69</v>
      </c>
      <c r="B76" s="160" t="s">
        <v>194</v>
      </c>
      <c r="C76" s="158">
        <v>8809598453357</v>
      </c>
      <c r="D76" s="159" t="s">
        <v>259</v>
      </c>
      <c r="E76" s="159" t="s">
        <v>601</v>
      </c>
      <c r="F76" s="160" t="s">
        <v>195</v>
      </c>
      <c r="G76" s="158">
        <v>42</v>
      </c>
      <c r="H76" s="161">
        <v>13000</v>
      </c>
      <c r="I76" s="172">
        <v>5.6084280303030303</v>
      </c>
    </row>
    <row r="77" spans="1:9" s="140" customFormat="1" ht="30" customHeight="1">
      <c r="A77" s="157">
        <v>70</v>
      </c>
      <c r="B77" s="160" t="s">
        <v>167</v>
      </c>
      <c r="C77" s="158">
        <v>8809598453128</v>
      </c>
      <c r="D77" s="159" t="s">
        <v>701</v>
      </c>
      <c r="E77" s="159" t="s">
        <v>713</v>
      </c>
      <c r="F77" s="160" t="s">
        <v>166</v>
      </c>
      <c r="G77" s="158">
        <v>77</v>
      </c>
      <c r="H77" s="161">
        <v>25000</v>
      </c>
      <c r="I77" s="172">
        <v>10.785438519813519</v>
      </c>
    </row>
    <row r="78" spans="1:9" s="140" customFormat="1" ht="30" customHeight="1">
      <c r="A78" s="157">
        <v>71</v>
      </c>
      <c r="B78" s="160" t="s">
        <v>102</v>
      </c>
      <c r="C78" s="158">
        <v>8809598451490</v>
      </c>
      <c r="D78" s="159" t="s">
        <v>262</v>
      </c>
      <c r="E78" s="159" t="s">
        <v>602</v>
      </c>
      <c r="F78" s="160" t="s">
        <v>195</v>
      </c>
      <c r="G78" s="158">
        <v>80</v>
      </c>
      <c r="H78" s="161">
        <v>20000</v>
      </c>
      <c r="I78" s="172">
        <v>8.6283508158508138</v>
      </c>
    </row>
    <row r="79" spans="1:9" s="140" customFormat="1" ht="30" customHeight="1">
      <c r="A79" s="157">
        <v>72</v>
      </c>
      <c r="B79" s="160" t="s">
        <v>104</v>
      </c>
      <c r="C79" s="158">
        <v>8809598450622</v>
      </c>
      <c r="D79" s="159" t="s">
        <v>263</v>
      </c>
      <c r="E79" s="159" t="s">
        <v>603</v>
      </c>
      <c r="F79" s="160" t="s">
        <v>225</v>
      </c>
      <c r="G79" s="158">
        <v>60</v>
      </c>
      <c r="H79" s="161">
        <v>23000</v>
      </c>
      <c r="I79" s="172">
        <v>9.9226034382284372</v>
      </c>
    </row>
    <row r="80" spans="1:9" s="140" customFormat="1" ht="30" customHeight="1">
      <c r="A80" s="157">
        <v>73</v>
      </c>
      <c r="B80" s="160" t="s">
        <v>106</v>
      </c>
      <c r="C80" s="158">
        <v>8809598450646</v>
      </c>
      <c r="D80" s="159" t="s">
        <v>264</v>
      </c>
      <c r="E80" s="159" t="s">
        <v>604</v>
      </c>
      <c r="F80" s="160" t="s">
        <v>225</v>
      </c>
      <c r="G80" s="158">
        <v>60</v>
      </c>
      <c r="H80" s="161">
        <v>23000</v>
      </c>
      <c r="I80" s="172">
        <v>9.9226034382284372</v>
      </c>
    </row>
    <row r="81" spans="1:9" s="140" customFormat="1" ht="30" customHeight="1">
      <c r="A81" s="157">
        <v>74</v>
      </c>
      <c r="B81" s="160" t="s">
        <v>108</v>
      </c>
      <c r="C81" s="158">
        <v>8809598450660</v>
      </c>
      <c r="D81" s="159" t="s">
        <v>265</v>
      </c>
      <c r="E81" s="159" t="s">
        <v>605</v>
      </c>
      <c r="F81" s="160" t="s">
        <v>585</v>
      </c>
      <c r="G81" s="158">
        <v>42</v>
      </c>
      <c r="H81" s="161">
        <v>24000</v>
      </c>
      <c r="I81" s="172">
        <v>10.354020979020978</v>
      </c>
    </row>
    <row r="82" spans="1:9" s="140" customFormat="1" ht="30" customHeight="1">
      <c r="A82" s="157">
        <v>75</v>
      </c>
      <c r="B82" s="160" t="s">
        <v>111</v>
      </c>
      <c r="C82" s="158">
        <v>8809598451919</v>
      </c>
      <c r="D82" s="159" t="s">
        <v>266</v>
      </c>
      <c r="E82" s="159" t="s">
        <v>606</v>
      </c>
      <c r="F82" s="160" t="s">
        <v>195</v>
      </c>
      <c r="G82" s="158">
        <v>60</v>
      </c>
      <c r="H82" s="161">
        <v>15000</v>
      </c>
      <c r="I82" s="172">
        <v>6.4712631118881117</v>
      </c>
    </row>
    <row r="83" spans="1:9" s="140" customFormat="1" ht="30" customHeight="1">
      <c r="A83" s="157">
        <v>76</v>
      </c>
      <c r="B83" s="160" t="s">
        <v>114</v>
      </c>
      <c r="C83" s="158">
        <v>8809598450653</v>
      </c>
      <c r="D83" s="159" t="s">
        <v>268</v>
      </c>
      <c r="E83" s="159" t="s">
        <v>607</v>
      </c>
      <c r="F83" s="160" t="s">
        <v>585</v>
      </c>
      <c r="G83" s="158">
        <v>42</v>
      </c>
      <c r="H83" s="161">
        <v>24000</v>
      </c>
      <c r="I83" s="172">
        <v>10.354020979020978</v>
      </c>
    </row>
    <row r="84" spans="1:9" s="140" customFormat="1" ht="30" customHeight="1">
      <c r="A84" s="157">
        <v>77</v>
      </c>
      <c r="B84" s="160" t="s">
        <v>116</v>
      </c>
      <c r="C84" s="158">
        <v>8809598451926</v>
      </c>
      <c r="D84" s="159" t="s">
        <v>269</v>
      </c>
      <c r="E84" s="159" t="s">
        <v>654</v>
      </c>
      <c r="F84" s="160" t="s">
        <v>571</v>
      </c>
      <c r="G84" s="158">
        <v>50</v>
      </c>
      <c r="H84" s="161">
        <v>13000</v>
      </c>
      <c r="I84" s="172">
        <v>5.6084280303030303</v>
      </c>
    </row>
    <row r="85" spans="1:9" s="140" customFormat="1" ht="30" customHeight="1">
      <c r="A85" s="157">
        <v>78</v>
      </c>
      <c r="B85" s="160" t="s">
        <v>113</v>
      </c>
      <c r="C85" s="158">
        <v>8809598451414</v>
      </c>
      <c r="D85" s="159" t="s">
        <v>267</v>
      </c>
      <c r="E85" s="159" t="s">
        <v>655</v>
      </c>
      <c r="F85" s="160" t="s">
        <v>184</v>
      </c>
      <c r="G85" s="158">
        <v>120</v>
      </c>
      <c r="H85" s="161">
        <v>4000</v>
      </c>
      <c r="I85" s="172">
        <v>1.725670163170163</v>
      </c>
    </row>
    <row r="86" spans="1:9" s="140" customFormat="1" ht="30" customHeight="1">
      <c r="A86" s="157">
        <v>79</v>
      </c>
      <c r="B86" s="160" t="s">
        <v>117</v>
      </c>
      <c r="C86" s="158">
        <v>8809416470122</v>
      </c>
      <c r="D86" s="159" t="s">
        <v>270</v>
      </c>
      <c r="E86" s="159" t="s">
        <v>608</v>
      </c>
      <c r="F86" s="160" t="s">
        <v>563</v>
      </c>
      <c r="G86" s="158">
        <v>60</v>
      </c>
      <c r="H86" s="161">
        <v>19500</v>
      </c>
      <c r="I86" s="172">
        <v>8.412642045454545</v>
      </c>
    </row>
    <row r="87" spans="1:9" s="140" customFormat="1" ht="30" customHeight="1" thickBot="1">
      <c r="A87" s="163">
        <v>80</v>
      </c>
      <c r="B87" s="164" t="s">
        <v>119</v>
      </c>
      <c r="C87" s="165">
        <v>8809416470184</v>
      </c>
      <c r="D87" s="166" t="s">
        <v>271</v>
      </c>
      <c r="E87" s="166" t="s">
        <v>609</v>
      </c>
      <c r="F87" s="164" t="s">
        <v>563</v>
      </c>
      <c r="G87" s="165">
        <v>60</v>
      </c>
      <c r="H87" s="167">
        <v>18500</v>
      </c>
      <c r="I87" s="172">
        <v>7.9812245046620038</v>
      </c>
    </row>
  </sheetData>
  <autoFilter ref="A6:I87" xr:uid="{00000000-0009-0000-0000-000000000000}"/>
  <phoneticPr fontId="6" type="noConversion"/>
  <conditionalFormatting sqref="A8:I87">
    <cfRule type="expression" dxfId="1" priority="3">
      <formula>EXACT(#REF!,"품절")</formula>
    </cfRule>
  </conditionalFormatting>
  <pageMargins left="0.70866141732283472" right="0.70866141732283472" top="0.74803149606299213" bottom="0.74803149606299213" header="0.31496062992125984" footer="0.31496062992125984"/>
  <pageSetup paperSize="9" scale="40" fitToHeight="1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showGridLines="0" topLeftCell="D1" zoomScale="85" zoomScaleNormal="85" workbookViewId="0">
      <pane ySplit="7" topLeftCell="A38" activePane="bottomLeft" state="frozen"/>
      <selection pane="bottomLeft" activeCell="J39" sqref="J39"/>
    </sheetView>
  </sheetViews>
  <sheetFormatPr defaultColWidth="10.296875" defaultRowHeight="23.25" customHeight="1"/>
  <cols>
    <col min="1" max="1" width="12" style="2" customWidth="1"/>
    <col min="2" max="3" width="14.59765625" style="2" customWidth="1"/>
    <col min="4" max="4" width="49.296875" style="2" customWidth="1"/>
    <col min="5" max="5" width="41" style="2" customWidth="1"/>
    <col min="6" max="6" width="12" style="2" customWidth="1"/>
    <col min="7" max="7" width="18.59765625" style="2" customWidth="1"/>
    <col min="8" max="8" width="10.09765625" style="2" customWidth="1"/>
    <col min="9" max="9" width="10.296875" style="2" customWidth="1"/>
    <col min="10" max="10" width="13.296875" style="2" customWidth="1"/>
    <col min="11" max="11" width="15.59765625" style="2" customWidth="1"/>
    <col min="12" max="12" width="45.59765625" style="4" customWidth="1"/>
    <col min="13" max="16384" width="10.296875" style="5"/>
  </cols>
  <sheetData>
    <row r="1" spans="1:12" ht="50.25" customHeight="1">
      <c r="A1" s="177" t="s">
        <v>273</v>
      </c>
      <c r="B1" s="177"/>
      <c r="C1" s="177"/>
      <c r="D1" s="177"/>
      <c r="E1" s="177"/>
      <c r="F1" s="177"/>
      <c r="G1" s="177"/>
      <c r="I1" s="3"/>
      <c r="J1" s="3"/>
      <c r="K1" s="3"/>
    </row>
    <row r="2" spans="1:12" ht="23.25" customHeight="1">
      <c r="A2" s="178" t="s">
        <v>274</v>
      </c>
      <c r="B2" s="179"/>
      <c r="C2" s="6"/>
      <c r="D2" s="7"/>
      <c r="E2" s="180" t="s">
        <v>275</v>
      </c>
      <c r="F2" s="181"/>
      <c r="G2" s="7"/>
      <c r="I2" s="8"/>
      <c r="J2" s="8"/>
      <c r="K2" s="8"/>
    </row>
    <row r="3" spans="1:12" ht="23.25" customHeight="1">
      <c r="A3" s="178" t="s">
        <v>276</v>
      </c>
      <c r="B3" s="179"/>
      <c r="C3" s="6"/>
      <c r="D3" s="9" t="s">
        <v>277</v>
      </c>
      <c r="E3" s="182" t="s">
        <v>278</v>
      </c>
      <c r="F3" s="10" t="s">
        <v>279</v>
      </c>
      <c r="G3" s="11"/>
      <c r="I3" s="8"/>
      <c r="J3" s="8"/>
      <c r="K3" s="8"/>
    </row>
    <row r="4" spans="1:12" ht="23.25" customHeight="1">
      <c r="A4" s="178" t="s">
        <v>280</v>
      </c>
      <c r="B4" s="179"/>
      <c r="C4" s="6"/>
      <c r="D4" s="12">
        <v>0.53</v>
      </c>
      <c r="E4" s="183"/>
      <c r="F4" s="10" t="s">
        <v>281</v>
      </c>
      <c r="G4" s="11"/>
      <c r="I4" s="8"/>
      <c r="J4" s="8"/>
      <c r="K4" s="8"/>
    </row>
    <row r="5" spans="1:12" ht="13.8"/>
    <row r="6" spans="1:12" ht="39" customHeight="1">
      <c r="A6" s="13"/>
      <c r="B6" s="14"/>
      <c r="C6" s="14"/>
      <c r="D6" s="14"/>
      <c r="E6" s="14"/>
      <c r="F6" s="14"/>
      <c r="G6" s="15"/>
      <c r="H6" s="174"/>
      <c r="I6" s="174"/>
      <c r="J6" s="175" t="s">
        <v>282</v>
      </c>
      <c r="K6" s="175" t="s">
        <v>283</v>
      </c>
      <c r="L6" s="16"/>
    </row>
    <row r="7" spans="1:12" ht="26.25" customHeight="1">
      <c r="A7" s="17" t="s">
        <v>0</v>
      </c>
      <c r="B7" s="18" t="s">
        <v>1</v>
      </c>
      <c r="C7" s="18"/>
      <c r="D7" s="19" t="s">
        <v>2</v>
      </c>
      <c r="E7" s="19" t="s">
        <v>3</v>
      </c>
      <c r="F7" s="14" t="s">
        <v>4</v>
      </c>
      <c r="G7" s="14" t="s">
        <v>284</v>
      </c>
      <c r="H7" s="20" t="s">
        <v>5</v>
      </c>
      <c r="I7" s="21" t="s">
        <v>285</v>
      </c>
      <c r="J7" s="176"/>
      <c r="K7" s="176"/>
      <c r="L7" s="22" t="s">
        <v>6</v>
      </c>
    </row>
    <row r="8" spans="1:12" ht="30.75" customHeight="1">
      <c r="A8" s="23"/>
      <c r="B8" s="23"/>
      <c r="C8" s="23"/>
      <c r="D8" s="24"/>
      <c r="E8" s="24"/>
      <c r="F8" s="25"/>
      <c r="G8" s="25"/>
      <c r="H8" s="26"/>
      <c r="I8" s="25"/>
      <c r="J8" s="27">
        <f>SUM(J9:J111)</f>
        <v>0</v>
      </c>
      <c r="K8" s="27">
        <f>SUM(K9:K111)</f>
        <v>0</v>
      </c>
      <c r="L8" s="28"/>
    </row>
    <row r="9" spans="1:12" ht="30.75" customHeight="1">
      <c r="A9" s="29" t="s">
        <v>286</v>
      </c>
      <c r="B9" s="30">
        <v>8809416471556</v>
      </c>
      <c r="C9" s="30" t="s">
        <v>287</v>
      </c>
      <c r="D9" s="31" t="s">
        <v>288</v>
      </c>
      <c r="E9" s="31" t="s">
        <v>7</v>
      </c>
      <c r="F9" s="30" t="s">
        <v>8</v>
      </c>
      <c r="G9" s="32">
        <v>108</v>
      </c>
      <c r="H9" s="33">
        <v>5000</v>
      </c>
      <c r="I9" s="34">
        <v>3000</v>
      </c>
      <c r="J9" s="35"/>
      <c r="K9" s="35">
        <f>SUM(J9*I9)</f>
        <v>0</v>
      </c>
      <c r="L9" s="36" t="s">
        <v>289</v>
      </c>
    </row>
    <row r="10" spans="1:12" ht="30.75" customHeight="1">
      <c r="A10" s="37" t="s">
        <v>9</v>
      </c>
      <c r="B10" s="38">
        <v>8809416471310</v>
      </c>
      <c r="C10" s="30" t="s">
        <v>290</v>
      </c>
      <c r="D10" s="39" t="s">
        <v>291</v>
      </c>
      <c r="E10" s="40" t="s">
        <v>10</v>
      </c>
      <c r="F10" s="41" t="s">
        <v>11</v>
      </c>
      <c r="G10" s="42">
        <v>60</v>
      </c>
      <c r="H10" s="43">
        <v>18500</v>
      </c>
      <c r="I10" s="35">
        <f t="shared" ref="I10:I24" si="0">H10*0.53</f>
        <v>9805</v>
      </c>
      <c r="J10" s="44"/>
      <c r="K10" s="35">
        <f t="shared" ref="K10:K73" si="1">SUM(J10*I10)</f>
        <v>0</v>
      </c>
      <c r="L10" s="45"/>
    </row>
    <row r="11" spans="1:12" ht="30.75" customHeight="1">
      <c r="A11" s="37" t="s">
        <v>292</v>
      </c>
      <c r="B11" s="38">
        <v>8809598451773</v>
      </c>
      <c r="C11" s="30" t="s">
        <v>293</v>
      </c>
      <c r="D11" s="39" t="s">
        <v>294</v>
      </c>
      <c r="E11" s="40" t="s">
        <v>295</v>
      </c>
      <c r="F11" s="41" t="s">
        <v>184</v>
      </c>
      <c r="G11" s="42">
        <v>84</v>
      </c>
      <c r="H11" s="43">
        <v>29800</v>
      </c>
      <c r="I11" s="35">
        <f t="shared" si="0"/>
        <v>15794</v>
      </c>
      <c r="J11" s="44"/>
      <c r="K11" s="35">
        <f t="shared" si="1"/>
        <v>0</v>
      </c>
      <c r="L11" s="45"/>
    </row>
    <row r="12" spans="1:12" ht="30.75" customHeight="1">
      <c r="A12" s="37" t="s">
        <v>296</v>
      </c>
      <c r="B12" s="38">
        <v>8809598451780</v>
      </c>
      <c r="C12" s="30" t="s">
        <v>297</v>
      </c>
      <c r="D12" s="39" t="s">
        <v>298</v>
      </c>
      <c r="E12" s="46" t="s">
        <v>299</v>
      </c>
      <c r="F12" s="41" t="s">
        <v>184</v>
      </c>
      <c r="G12" s="42">
        <v>84</v>
      </c>
      <c r="H12" s="43">
        <v>29800</v>
      </c>
      <c r="I12" s="35">
        <f t="shared" si="0"/>
        <v>15794</v>
      </c>
      <c r="J12" s="44"/>
      <c r="K12" s="35">
        <f t="shared" si="1"/>
        <v>0</v>
      </c>
      <c r="L12" s="45"/>
    </row>
    <row r="13" spans="1:12" ht="30.75" customHeight="1">
      <c r="A13" s="37" t="s">
        <v>12</v>
      </c>
      <c r="B13" s="41">
        <v>8809598451902</v>
      </c>
      <c r="C13" s="30" t="s">
        <v>300</v>
      </c>
      <c r="D13" s="39" t="s">
        <v>301</v>
      </c>
      <c r="E13" s="39" t="s">
        <v>133</v>
      </c>
      <c r="F13" s="41" t="s">
        <v>13</v>
      </c>
      <c r="G13" s="41">
        <v>60</v>
      </c>
      <c r="H13" s="43">
        <v>15000</v>
      </c>
      <c r="I13" s="35">
        <f t="shared" si="0"/>
        <v>7950</v>
      </c>
      <c r="J13" s="44"/>
      <c r="K13" s="35">
        <f t="shared" si="1"/>
        <v>0</v>
      </c>
      <c r="L13" s="45"/>
    </row>
    <row r="14" spans="1:12" ht="30.75" customHeight="1">
      <c r="A14" s="37" t="s">
        <v>14</v>
      </c>
      <c r="B14" s="41">
        <v>8809598451889</v>
      </c>
      <c r="C14" s="30" t="s">
        <v>302</v>
      </c>
      <c r="D14" s="39" t="s">
        <v>303</v>
      </c>
      <c r="E14" s="39" t="s">
        <v>134</v>
      </c>
      <c r="F14" s="41" t="s">
        <v>15</v>
      </c>
      <c r="G14" s="41">
        <v>48</v>
      </c>
      <c r="H14" s="43">
        <v>6000</v>
      </c>
      <c r="I14" s="34">
        <f t="shared" si="0"/>
        <v>3180</v>
      </c>
      <c r="J14" s="44"/>
      <c r="K14" s="35">
        <f t="shared" si="1"/>
        <v>0</v>
      </c>
      <c r="L14" s="45" t="s">
        <v>304</v>
      </c>
    </row>
    <row r="15" spans="1:12" s="48" customFormat="1" ht="30.75" customHeight="1">
      <c r="A15" s="37" t="s">
        <v>198</v>
      </c>
      <c r="B15" s="41">
        <v>8809598451889</v>
      </c>
      <c r="C15" s="30" t="s">
        <v>302</v>
      </c>
      <c r="D15" s="39" t="s">
        <v>305</v>
      </c>
      <c r="E15" s="39" t="s">
        <v>134</v>
      </c>
      <c r="F15" s="41" t="s">
        <v>15</v>
      </c>
      <c r="G15" s="41">
        <v>80</v>
      </c>
      <c r="H15" s="43">
        <v>19000</v>
      </c>
      <c r="I15" s="35">
        <f t="shared" si="0"/>
        <v>10070</v>
      </c>
      <c r="J15" s="44"/>
      <c r="K15" s="35">
        <f t="shared" si="1"/>
        <v>0</v>
      </c>
      <c r="L15" s="47" t="s">
        <v>306</v>
      </c>
    </row>
    <row r="16" spans="1:12" ht="30.75" customHeight="1">
      <c r="A16" s="37" t="s">
        <v>16</v>
      </c>
      <c r="B16" s="38">
        <v>8809416470054</v>
      </c>
      <c r="C16" s="30" t="s">
        <v>307</v>
      </c>
      <c r="D16" s="39" t="s">
        <v>308</v>
      </c>
      <c r="E16" s="40" t="s">
        <v>17</v>
      </c>
      <c r="F16" s="41" t="s">
        <v>11</v>
      </c>
      <c r="G16" s="42">
        <v>60</v>
      </c>
      <c r="H16" s="43">
        <v>18500</v>
      </c>
      <c r="I16" s="35">
        <f t="shared" si="0"/>
        <v>9805</v>
      </c>
      <c r="J16" s="44"/>
      <c r="K16" s="35">
        <f t="shared" si="1"/>
        <v>0</v>
      </c>
      <c r="L16" s="45"/>
    </row>
    <row r="17" spans="1:12" ht="30.75" customHeight="1">
      <c r="A17" s="37" t="s">
        <v>18</v>
      </c>
      <c r="B17" s="41">
        <v>8809598450677</v>
      </c>
      <c r="C17" s="30" t="s">
        <v>309</v>
      </c>
      <c r="D17" s="39" t="s">
        <v>310</v>
      </c>
      <c r="E17" s="39" t="s">
        <v>19</v>
      </c>
      <c r="F17" s="41" t="s">
        <v>20</v>
      </c>
      <c r="G17" s="42">
        <v>30</v>
      </c>
      <c r="H17" s="43">
        <v>32000</v>
      </c>
      <c r="I17" s="35">
        <f t="shared" si="0"/>
        <v>16960</v>
      </c>
      <c r="J17" s="44"/>
      <c r="K17" s="35">
        <f t="shared" si="1"/>
        <v>0</v>
      </c>
      <c r="L17" s="49"/>
    </row>
    <row r="18" spans="1:12" ht="30.75" customHeight="1">
      <c r="A18" s="37" t="s">
        <v>21</v>
      </c>
      <c r="B18" s="41">
        <v>8809598450639</v>
      </c>
      <c r="C18" s="30" t="s">
        <v>311</v>
      </c>
      <c r="D18" s="39" t="s">
        <v>312</v>
      </c>
      <c r="E18" s="39" t="s">
        <v>22</v>
      </c>
      <c r="F18" s="41" t="s">
        <v>15</v>
      </c>
      <c r="G18" s="42">
        <v>48</v>
      </c>
      <c r="H18" s="43">
        <v>25000</v>
      </c>
      <c r="I18" s="35">
        <f t="shared" si="0"/>
        <v>13250</v>
      </c>
      <c r="J18" s="44"/>
      <c r="K18" s="35">
        <f t="shared" si="1"/>
        <v>0</v>
      </c>
      <c r="L18" s="50"/>
    </row>
    <row r="19" spans="1:12" ht="30.75" customHeight="1">
      <c r="A19" s="37" t="s">
        <v>159</v>
      </c>
      <c r="B19" s="41">
        <v>8809598452060</v>
      </c>
      <c r="C19" s="30" t="s">
        <v>313</v>
      </c>
      <c r="D19" s="39" t="s">
        <v>314</v>
      </c>
      <c r="E19" s="39" t="s">
        <v>161</v>
      </c>
      <c r="F19" s="41" t="s">
        <v>160</v>
      </c>
      <c r="G19" s="42">
        <v>120</v>
      </c>
      <c r="H19" s="43">
        <v>4000</v>
      </c>
      <c r="I19" s="35">
        <f t="shared" si="0"/>
        <v>2120</v>
      </c>
      <c r="J19" s="44"/>
      <c r="K19" s="35">
        <f t="shared" si="1"/>
        <v>0</v>
      </c>
      <c r="L19" s="28"/>
    </row>
    <row r="20" spans="1:12" ht="30.75" customHeight="1">
      <c r="A20" s="51" t="s">
        <v>315</v>
      </c>
      <c r="B20" s="52">
        <v>8809598450172</v>
      </c>
      <c r="C20" s="30" t="e">
        <v>#N/A</v>
      </c>
      <c r="D20" s="53" t="s">
        <v>316</v>
      </c>
      <c r="E20" s="53" t="s">
        <v>23</v>
      </c>
      <c r="F20" s="52" t="s">
        <v>24</v>
      </c>
      <c r="G20" s="54">
        <v>36</v>
      </c>
      <c r="H20" s="55">
        <v>23000</v>
      </c>
      <c r="I20" s="56">
        <f>H20*0.53</f>
        <v>12190</v>
      </c>
      <c r="J20" s="56"/>
      <c r="K20" s="57">
        <f t="shared" si="1"/>
        <v>0</v>
      </c>
      <c r="L20" s="58" t="s">
        <v>317</v>
      </c>
    </row>
    <row r="21" spans="1:12" ht="30.75" customHeight="1">
      <c r="A21" s="59" t="s">
        <v>203</v>
      </c>
      <c r="B21" s="60"/>
      <c r="C21" s="30"/>
      <c r="D21" s="39" t="s">
        <v>204</v>
      </c>
      <c r="E21" s="40" t="s">
        <v>23</v>
      </c>
      <c r="F21" s="41" t="s">
        <v>24</v>
      </c>
      <c r="G21" s="42">
        <v>36</v>
      </c>
      <c r="H21" s="43">
        <v>23000</v>
      </c>
      <c r="I21" s="35">
        <f t="shared" si="0"/>
        <v>12190</v>
      </c>
      <c r="J21" s="44"/>
      <c r="K21" s="35">
        <f t="shared" si="1"/>
        <v>0</v>
      </c>
      <c r="L21" s="45"/>
    </row>
    <row r="22" spans="1:12" ht="30.75" customHeight="1">
      <c r="A22" s="37" t="s">
        <v>151</v>
      </c>
      <c r="B22" s="41">
        <v>8809598453081</v>
      </c>
      <c r="C22" s="30" t="s">
        <v>318</v>
      </c>
      <c r="D22" s="61" t="s">
        <v>319</v>
      </c>
      <c r="E22" s="39" t="s">
        <v>155</v>
      </c>
      <c r="F22" s="41" t="s">
        <v>152</v>
      </c>
      <c r="G22" s="42">
        <v>80</v>
      </c>
      <c r="H22" s="43">
        <v>18500</v>
      </c>
      <c r="I22" s="35">
        <f t="shared" si="0"/>
        <v>9805</v>
      </c>
      <c r="J22" s="44"/>
      <c r="K22" s="35">
        <f t="shared" si="1"/>
        <v>0</v>
      </c>
      <c r="L22" s="28"/>
    </row>
    <row r="23" spans="1:12" ht="30.75" customHeight="1">
      <c r="A23" s="37" t="s">
        <v>162</v>
      </c>
      <c r="B23" s="41">
        <v>8809598453111</v>
      </c>
      <c r="C23" s="30" t="s">
        <v>320</v>
      </c>
      <c r="D23" s="61" t="s">
        <v>232</v>
      </c>
      <c r="E23" s="39" t="s">
        <v>164</v>
      </c>
      <c r="F23" s="41" t="s">
        <v>166</v>
      </c>
      <c r="G23" s="42">
        <v>77</v>
      </c>
      <c r="H23" s="43">
        <v>8500</v>
      </c>
      <c r="I23" s="35">
        <f t="shared" si="0"/>
        <v>4505</v>
      </c>
      <c r="J23" s="44"/>
      <c r="K23" s="35">
        <f t="shared" si="1"/>
        <v>0</v>
      </c>
      <c r="L23" s="62"/>
    </row>
    <row r="24" spans="1:12" ht="30.75" customHeight="1">
      <c r="A24" s="37" t="s">
        <v>163</v>
      </c>
      <c r="B24" s="41">
        <v>8809598453104</v>
      </c>
      <c r="C24" s="30" t="s">
        <v>321</v>
      </c>
      <c r="D24" s="61" t="s">
        <v>233</v>
      </c>
      <c r="E24" s="39" t="s">
        <v>165</v>
      </c>
      <c r="F24" s="41" t="s">
        <v>166</v>
      </c>
      <c r="G24" s="42">
        <v>77</v>
      </c>
      <c r="H24" s="43">
        <v>8500</v>
      </c>
      <c r="I24" s="35">
        <f t="shared" si="0"/>
        <v>4505</v>
      </c>
      <c r="J24" s="44"/>
      <c r="K24" s="35">
        <f t="shared" si="1"/>
        <v>0</v>
      </c>
      <c r="L24" s="62"/>
    </row>
    <row r="25" spans="1:12" ht="30.75" customHeight="1">
      <c r="A25" s="51" t="s">
        <v>322</v>
      </c>
      <c r="B25" s="52">
        <v>8809416471648</v>
      </c>
      <c r="C25" s="30" t="e">
        <v>#N/A</v>
      </c>
      <c r="D25" s="53" t="s">
        <v>323</v>
      </c>
      <c r="E25" s="63" t="s">
        <v>324</v>
      </c>
      <c r="F25" s="52" t="s">
        <v>325</v>
      </c>
      <c r="G25" s="54">
        <v>90</v>
      </c>
      <c r="H25" s="55">
        <v>24000</v>
      </c>
      <c r="I25" s="64">
        <f>H25*0.53</f>
        <v>12720</v>
      </c>
      <c r="J25" s="56"/>
      <c r="K25" s="57">
        <f t="shared" si="1"/>
        <v>0</v>
      </c>
      <c r="L25" s="65" t="s">
        <v>326</v>
      </c>
    </row>
    <row r="26" spans="1:12" ht="30.75" customHeight="1">
      <c r="A26" s="51" t="s">
        <v>327</v>
      </c>
      <c r="B26" s="52">
        <v>8809416471259</v>
      </c>
      <c r="C26" s="30" t="s">
        <v>328</v>
      </c>
      <c r="D26" s="53" t="s">
        <v>329</v>
      </c>
      <c r="E26" s="63" t="s">
        <v>330</v>
      </c>
      <c r="F26" s="52" t="s">
        <v>325</v>
      </c>
      <c r="G26" s="54">
        <v>90</v>
      </c>
      <c r="H26" s="55">
        <v>24000</v>
      </c>
      <c r="I26" s="64">
        <f t="shared" ref="I26:I31" si="2">H26*0.53</f>
        <v>12720</v>
      </c>
      <c r="J26" s="56"/>
      <c r="K26" s="57">
        <f t="shared" si="1"/>
        <v>0</v>
      </c>
      <c r="L26" s="65" t="s">
        <v>326</v>
      </c>
    </row>
    <row r="27" spans="1:12" ht="30.75" customHeight="1">
      <c r="A27" s="51" t="s">
        <v>331</v>
      </c>
      <c r="B27" s="52">
        <v>8809416470627</v>
      </c>
      <c r="C27" s="30" t="s">
        <v>332</v>
      </c>
      <c r="D27" s="53" t="s">
        <v>333</v>
      </c>
      <c r="E27" s="53" t="s">
        <v>334</v>
      </c>
      <c r="F27" s="52" t="s">
        <v>335</v>
      </c>
      <c r="G27" s="54">
        <v>48</v>
      </c>
      <c r="H27" s="55">
        <v>12000</v>
      </c>
      <c r="I27" s="64">
        <f t="shared" si="2"/>
        <v>6360</v>
      </c>
      <c r="J27" s="56"/>
      <c r="K27" s="57">
        <f t="shared" si="1"/>
        <v>0</v>
      </c>
      <c r="L27" s="65" t="s">
        <v>326</v>
      </c>
    </row>
    <row r="28" spans="1:12" ht="30.75" customHeight="1">
      <c r="A28" s="37" t="s">
        <v>336</v>
      </c>
      <c r="B28" s="38">
        <v>8809416471112</v>
      </c>
      <c r="C28" s="30" t="s">
        <v>337</v>
      </c>
      <c r="D28" s="39" t="s">
        <v>338</v>
      </c>
      <c r="E28" s="40" t="s">
        <v>25</v>
      </c>
      <c r="F28" s="41" t="s">
        <v>26</v>
      </c>
      <c r="G28" s="42">
        <v>60</v>
      </c>
      <c r="H28" s="43">
        <v>9900</v>
      </c>
      <c r="I28" s="35">
        <f t="shared" si="2"/>
        <v>5247</v>
      </c>
      <c r="J28" s="44"/>
      <c r="K28" s="35">
        <f t="shared" si="1"/>
        <v>0</v>
      </c>
      <c r="L28" s="45" t="s">
        <v>339</v>
      </c>
    </row>
    <row r="29" spans="1:12" ht="30.75" customHeight="1">
      <c r="A29" s="37" t="s">
        <v>27</v>
      </c>
      <c r="B29" s="41">
        <v>8809416470368</v>
      </c>
      <c r="C29" s="30" t="s">
        <v>340</v>
      </c>
      <c r="D29" s="39" t="s">
        <v>341</v>
      </c>
      <c r="E29" s="39" t="s">
        <v>28</v>
      </c>
      <c r="F29" s="41" t="s">
        <v>29</v>
      </c>
      <c r="G29" s="42">
        <v>120</v>
      </c>
      <c r="H29" s="43">
        <v>18000</v>
      </c>
      <c r="I29" s="35">
        <f t="shared" si="2"/>
        <v>9540</v>
      </c>
      <c r="J29" s="44"/>
      <c r="K29" s="35">
        <f t="shared" si="1"/>
        <v>0</v>
      </c>
      <c r="L29" s="28"/>
    </row>
    <row r="30" spans="1:12" ht="30.75" customHeight="1">
      <c r="A30" s="37" t="s">
        <v>30</v>
      </c>
      <c r="B30" s="41">
        <v>8809416470085</v>
      </c>
      <c r="C30" s="30" t="s">
        <v>342</v>
      </c>
      <c r="D30" s="39" t="s">
        <v>343</v>
      </c>
      <c r="E30" s="39" t="s">
        <v>31</v>
      </c>
      <c r="F30" s="41" t="s">
        <v>26</v>
      </c>
      <c r="G30" s="42">
        <v>60</v>
      </c>
      <c r="H30" s="43">
        <v>12600</v>
      </c>
      <c r="I30" s="35">
        <f t="shared" si="2"/>
        <v>6678</v>
      </c>
      <c r="J30" s="44"/>
      <c r="K30" s="35">
        <f t="shared" si="1"/>
        <v>0</v>
      </c>
      <c r="L30" s="28"/>
    </row>
    <row r="31" spans="1:12" ht="30.75" customHeight="1">
      <c r="A31" s="37" t="s">
        <v>32</v>
      </c>
      <c r="B31" s="41">
        <v>8809598450714</v>
      </c>
      <c r="C31" s="30" t="s">
        <v>344</v>
      </c>
      <c r="D31" s="39" t="s">
        <v>345</v>
      </c>
      <c r="E31" s="39" t="s">
        <v>33</v>
      </c>
      <c r="F31" s="41" t="s">
        <v>346</v>
      </c>
      <c r="G31" s="42">
        <v>40</v>
      </c>
      <c r="H31" s="43">
        <v>8500</v>
      </c>
      <c r="I31" s="35">
        <f t="shared" si="2"/>
        <v>4505</v>
      </c>
      <c r="J31" s="44"/>
      <c r="K31" s="35">
        <f t="shared" si="1"/>
        <v>0</v>
      </c>
      <c r="L31" s="66"/>
    </row>
    <row r="32" spans="1:12" ht="30.75" customHeight="1">
      <c r="A32" s="67" t="s">
        <v>347</v>
      </c>
      <c r="B32" s="68">
        <v>8809598451704</v>
      </c>
      <c r="C32" s="30" t="s">
        <v>348</v>
      </c>
      <c r="D32" s="69" t="s">
        <v>349</v>
      </c>
      <c r="E32" s="69" t="s">
        <v>350</v>
      </c>
      <c r="F32" s="68" t="s">
        <v>15</v>
      </c>
      <c r="G32" s="70">
        <v>80</v>
      </c>
      <c r="H32" s="71">
        <v>24000</v>
      </c>
      <c r="I32" s="64">
        <f>H32*0.53</f>
        <v>12720</v>
      </c>
      <c r="J32" s="56"/>
      <c r="K32" s="57">
        <f t="shared" si="1"/>
        <v>0</v>
      </c>
      <c r="L32" s="65" t="s">
        <v>351</v>
      </c>
    </row>
    <row r="33" spans="1:12" ht="30.75" customHeight="1">
      <c r="A33" s="67" t="s">
        <v>352</v>
      </c>
      <c r="B33" s="68">
        <v>8809598451711</v>
      </c>
      <c r="C33" s="30" t="s">
        <v>353</v>
      </c>
      <c r="D33" s="69" t="s">
        <v>354</v>
      </c>
      <c r="E33" s="69" t="s">
        <v>355</v>
      </c>
      <c r="F33" s="68" t="s">
        <v>15</v>
      </c>
      <c r="G33" s="70">
        <v>80</v>
      </c>
      <c r="H33" s="71">
        <v>24000</v>
      </c>
      <c r="I33" s="64">
        <f t="shared" ref="I33:I59" si="3">H33*0.53</f>
        <v>12720</v>
      </c>
      <c r="J33" s="56"/>
      <c r="K33" s="57">
        <f t="shared" si="1"/>
        <v>0</v>
      </c>
      <c r="L33" s="65" t="s">
        <v>351</v>
      </c>
    </row>
    <row r="34" spans="1:12" ht="30.75" customHeight="1">
      <c r="A34" s="67" t="s">
        <v>356</v>
      </c>
      <c r="B34" s="68">
        <v>8809598450721</v>
      </c>
      <c r="C34" s="30" t="s">
        <v>357</v>
      </c>
      <c r="D34" s="69" t="s">
        <v>358</v>
      </c>
      <c r="E34" s="69" t="s">
        <v>359</v>
      </c>
      <c r="F34" s="68" t="s">
        <v>346</v>
      </c>
      <c r="G34" s="70">
        <v>40</v>
      </c>
      <c r="H34" s="71">
        <v>8500</v>
      </c>
      <c r="I34" s="64">
        <f t="shared" si="3"/>
        <v>4505</v>
      </c>
      <c r="J34" s="56"/>
      <c r="K34" s="57">
        <f t="shared" si="1"/>
        <v>0</v>
      </c>
      <c r="L34" s="65" t="s">
        <v>360</v>
      </c>
    </row>
    <row r="35" spans="1:12" s="2" customFormat="1" ht="30.75" customHeight="1">
      <c r="A35" s="37" t="s">
        <v>187</v>
      </c>
      <c r="B35" s="41">
        <v>8809598453210</v>
      </c>
      <c r="C35" s="30" t="s">
        <v>361</v>
      </c>
      <c r="D35" s="39" t="s">
        <v>362</v>
      </c>
      <c r="E35" s="39" t="s">
        <v>188</v>
      </c>
      <c r="F35" s="41" t="s">
        <v>185</v>
      </c>
      <c r="G35" s="42">
        <v>40</v>
      </c>
      <c r="H35" s="72">
        <v>4500</v>
      </c>
      <c r="I35" s="35">
        <f t="shared" si="3"/>
        <v>2385</v>
      </c>
      <c r="J35" s="73"/>
      <c r="K35" s="35">
        <f t="shared" si="1"/>
        <v>0</v>
      </c>
      <c r="L35" s="74"/>
    </row>
    <row r="36" spans="1:12" ht="30.75" customHeight="1">
      <c r="A36" s="37" t="s">
        <v>34</v>
      </c>
      <c r="B36" s="38">
        <v>8809598450752</v>
      </c>
      <c r="C36" s="30" t="s">
        <v>363</v>
      </c>
      <c r="D36" s="39" t="s">
        <v>364</v>
      </c>
      <c r="E36" s="40" t="s">
        <v>35</v>
      </c>
      <c r="F36" s="41" t="s">
        <v>15</v>
      </c>
      <c r="G36" s="42">
        <v>72</v>
      </c>
      <c r="H36" s="43">
        <v>19000</v>
      </c>
      <c r="I36" s="35">
        <f t="shared" si="3"/>
        <v>10070</v>
      </c>
      <c r="J36" s="44"/>
      <c r="K36" s="35">
        <f t="shared" si="1"/>
        <v>0</v>
      </c>
      <c r="L36" s="45"/>
    </row>
    <row r="37" spans="1:12" ht="30.75" customHeight="1">
      <c r="A37" s="75" t="s">
        <v>36</v>
      </c>
      <c r="B37" s="41">
        <v>8809416470245</v>
      </c>
      <c r="C37" s="30" t="s">
        <v>365</v>
      </c>
      <c r="D37" s="76" t="s">
        <v>366</v>
      </c>
      <c r="E37" s="39" t="s">
        <v>37</v>
      </c>
      <c r="F37" s="77" t="s">
        <v>38</v>
      </c>
      <c r="G37" s="78">
        <v>1500</v>
      </c>
      <c r="H37" s="79">
        <v>3500</v>
      </c>
      <c r="I37" s="80">
        <f t="shared" si="3"/>
        <v>1855</v>
      </c>
      <c r="J37" s="81"/>
      <c r="K37" s="80">
        <f t="shared" si="1"/>
        <v>0</v>
      </c>
      <c r="L37" s="82"/>
    </row>
    <row r="38" spans="1:12" ht="30.75" customHeight="1">
      <c r="A38" s="37" t="s">
        <v>39</v>
      </c>
      <c r="B38" s="41">
        <v>8809416470047</v>
      </c>
      <c r="C38" s="30" t="s">
        <v>367</v>
      </c>
      <c r="D38" s="39" t="s">
        <v>368</v>
      </c>
      <c r="E38" s="39" t="s">
        <v>40</v>
      </c>
      <c r="F38" s="41" t="s">
        <v>11</v>
      </c>
      <c r="G38" s="42">
        <v>60</v>
      </c>
      <c r="H38" s="43">
        <v>15600</v>
      </c>
      <c r="I38" s="35">
        <f t="shared" si="3"/>
        <v>8268</v>
      </c>
      <c r="J38" s="44"/>
      <c r="K38" s="35">
        <f t="shared" si="1"/>
        <v>0</v>
      </c>
      <c r="L38" s="28"/>
    </row>
    <row r="39" spans="1:12" ht="30.75" customHeight="1">
      <c r="A39" s="37" t="s">
        <v>41</v>
      </c>
      <c r="B39" s="38">
        <v>8809416470030</v>
      </c>
      <c r="C39" s="30" t="s">
        <v>369</v>
      </c>
      <c r="D39" s="39" t="s">
        <v>370</v>
      </c>
      <c r="E39" s="40" t="s">
        <v>42</v>
      </c>
      <c r="F39" s="41" t="s">
        <v>26</v>
      </c>
      <c r="G39" s="42">
        <v>60</v>
      </c>
      <c r="H39" s="43">
        <v>12600</v>
      </c>
      <c r="I39" s="35">
        <f t="shared" si="3"/>
        <v>6678</v>
      </c>
      <c r="J39" s="44"/>
      <c r="K39" s="35">
        <f t="shared" si="1"/>
        <v>0</v>
      </c>
      <c r="L39" s="28"/>
    </row>
    <row r="40" spans="1:12" ht="30.75" customHeight="1">
      <c r="A40" s="37" t="s">
        <v>43</v>
      </c>
      <c r="B40" s="38">
        <v>8809416470191</v>
      </c>
      <c r="C40" s="30" t="s">
        <v>371</v>
      </c>
      <c r="D40" s="39" t="s">
        <v>372</v>
      </c>
      <c r="E40" s="40" t="s">
        <v>44</v>
      </c>
      <c r="F40" s="41" t="s">
        <v>45</v>
      </c>
      <c r="G40" s="42">
        <v>96</v>
      </c>
      <c r="H40" s="43">
        <v>12800</v>
      </c>
      <c r="I40" s="35">
        <f t="shared" si="3"/>
        <v>6784</v>
      </c>
      <c r="J40" s="44"/>
      <c r="K40" s="35">
        <f t="shared" si="1"/>
        <v>0</v>
      </c>
      <c r="L40" s="45"/>
    </row>
    <row r="41" spans="1:12" ht="30.75" customHeight="1">
      <c r="A41" s="75" t="s">
        <v>373</v>
      </c>
      <c r="B41" s="41">
        <v>8809416470511</v>
      </c>
      <c r="C41" s="30" t="s">
        <v>374</v>
      </c>
      <c r="D41" s="76" t="s">
        <v>375</v>
      </c>
      <c r="E41" s="39" t="s">
        <v>46</v>
      </c>
      <c r="F41" s="77" t="s">
        <v>26</v>
      </c>
      <c r="G41" s="78">
        <v>42</v>
      </c>
      <c r="H41" s="79">
        <v>9900</v>
      </c>
      <c r="I41" s="80">
        <f t="shared" si="3"/>
        <v>5247</v>
      </c>
      <c r="J41" s="81"/>
      <c r="K41" s="80">
        <f t="shared" si="1"/>
        <v>0</v>
      </c>
      <c r="L41" s="82"/>
    </row>
    <row r="42" spans="1:12" ht="30.75" customHeight="1">
      <c r="A42" s="37" t="s">
        <v>189</v>
      </c>
      <c r="B42" s="41">
        <v>8809598453364</v>
      </c>
      <c r="C42" s="30" t="s">
        <v>376</v>
      </c>
      <c r="D42" s="39" t="s">
        <v>377</v>
      </c>
      <c r="E42" s="39" t="s">
        <v>378</v>
      </c>
      <c r="F42" s="41" t="s">
        <v>190</v>
      </c>
      <c r="G42" s="42">
        <v>48</v>
      </c>
      <c r="H42" s="83">
        <v>15900</v>
      </c>
      <c r="I42" s="35">
        <f t="shared" si="3"/>
        <v>8427</v>
      </c>
      <c r="J42" s="44"/>
      <c r="K42" s="35">
        <f t="shared" si="1"/>
        <v>0</v>
      </c>
      <c r="L42" s="84"/>
    </row>
    <row r="43" spans="1:12" ht="30.75" customHeight="1">
      <c r="A43" s="37" t="s">
        <v>47</v>
      </c>
      <c r="B43" s="38">
        <v>8809598450233</v>
      </c>
      <c r="C43" s="30" t="s">
        <v>379</v>
      </c>
      <c r="D43" s="39" t="s">
        <v>380</v>
      </c>
      <c r="E43" s="40" t="s">
        <v>48</v>
      </c>
      <c r="F43" s="41" t="s">
        <v>49</v>
      </c>
      <c r="G43" s="42">
        <v>124</v>
      </c>
      <c r="H43" s="43">
        <v>16000</v>
      </c>
      <c r="I43" s="35">
        <f t="shared" si="3"/>
        <v>8480</v>
      </c>
      <c r="J43" s="44"/>
      <c r="K43" s="35">
        <f t="shared" si="1"/>
        <v>0</v>
      </c>
      <c r="L43" s="49"/>
    </row>
    <row r="44" spans="1:12" ht="30.75" customHeight="1">
      <c r="A44" s="37" t="s">
        <v>381</v>
      </c>
      <c r="B44" s="38">
        <v>8809416470016</v>
      </c>
      <c r="C44" s="30" t="s">
        <v>382</v>
      </c>
      <c r="D44" s="39" t="s">
        <v>383</v>
      </c>
      <c r="E44" s="40" t="s">
        <v>50</v>
      </c>
      <c r="F44" s="41" t="s">
        <v>11</v>
      </c>
      <c r="G44" s="42">
        <v>60</v>
      </c>
      <c r="H44" s="43">
        <v>19000</v>
      </c>
      <c r="I44" s="35">
        <f t="shared" si="3"/>
        <v>10070</v>
      </c>
      <c r="J44" s="44"/>
      <c r="K44" s="35">
        <f t="shared" si="1"/>
        <v>0</v>
      </c>
      <c r="L44" s="49"/>
    </row>
    <row r="45" spans="1:12" ht="30.75" customHeight="1">
      <c r="A45" s="75" t="s">
        <v>51</v>
      </c>
      <c r="B45" s="41">
        <v>8809416470009</v>
      </c>
      <c r="C45" s="30" t="s">
        <v>384</v>
      </c>
      <c r="D45" s="76" t="s">
        <v>385</v>
      </c>
      <c r="E45" s="39" t="s">
        <v>52</v>
      </c>
      <c r="F45" s="77" t="s">
        <v>11</v>
      </c>
      <c r="G45" s="78">
        <v>60</v>
      </c>
      <c r="H45" s="79">
        <v>16800</v>
      </c>
      <c r="I45" s="80">
        <f t="shared" si="3"/>
        <v>8904</v>
      </c>
      <c r="J45" s="81"/>
      <c r="K45" s="80">
        <f t="shared" si="1"/>
        <v>0</v>
      </c>
      <c r="L45" s="82"/>
    </row>
    <row r="46" spans="1:12" ht="30.75" customHeight="1">
      <c r="A46" s="85" t="s">
        <v>121</v>
      </c>
      <c r="B46" s="85">
        <v>8809598452350</v>
      </c>
      <c r="C46" s="30" t="s">
        <v>386</v>
      </c>
      <c r="D46" s="39" t="s">
        <v>387</v>
      </c>
      <c r="E46" s="39" t="s">
        <v>122</v>
      </c>
      <c r="F46" s="41" t="s">
        <v>13</v>
      </c>
      <c r="G46" s="42">
        <v>60</v>
      </c>
      <c r="H46" s="43">
        <v>18000</v>
      </c>
      <c r="I46" s="35">
        <f t="shared" si="3"/>
        <v>9540</v>
      </c>
      <c r="J46" s="44"/>
      <c r="K46" s="35">
        <f t="shared" si="1"/>
        <v>0</v>
      </c>
      <c r="L46" s="86"/>
    </row>
    <row r="47" spans="1:12" ht="30.75" customHeight="1">
      <c r="A47" s="87" t="s">
        <v>201</v>
      </c>
      <c r="B47" s="38">
        <v>8809598452053</v>
      </c>
      <c r="C47" s="30" t="s">
        <v>388</v>
      </c>
      <c r="D47" s="88" t="s">
        <v>389</v>
      </c>
      <c r="E47" s="40" t="s">
        <v>53</v>
      </c>
      <c r="F47" s="89" t="s">
        <v>54</v>
      </c>
      <c r="G47" s="90">
        <v>63</v>
      </c>
      <c r="H47" s="91">
        <v>31000</v>
      </c>
      <c r="I47" s="92">
        <f t="shared" si="3"/>
        <v>16430</v>
      </c>
      <c r="J47" s="93"/>
      <c r="K47" s="92">
        <f t="shared" si="1"/>
        <v>0</v>
      </c>
      <c r="L47" s="94" t="s">
        <v>390</v>
      </c>
    </row>
    <row r="48" spans="1:12" ht="30" customHeight="1">
      <c r="A48" s="37" t="s">
        <v>391</v>
      </c>
      <c r="B48" s="38">
        <v>8809598451070</v>
      </c>
      <c r="C48" s="30" t="s">
        <v>392</v>
      </c>
      <c r="D48" s="39" t="s">
        <v>393</v>
      </c>
      <c r="E48" s="40" t="s">
        <v>55</v>
      </c>
      <c r="F48" s="41" t="s">
        <v>56</v>
      </c>
      <c r="G48" s="42">
        <v>80</v>
      </c>
      <c r="H48" s="43">
        <v>25000</v>
      </c>
      <c r="I48" s="35">
        <f t="shared" si="3"/>
        <v>13250</v>
      </c>
      <c r="J48" s="44"/>
      <c r="K48" s="35">
        <f t="shared" si="1"/>
        <v>0</v>
      </c>
      <c r="L48" s="49"/>
    </row>
    <row r="49" spans="1:12" ht="30.75" customHeight="1">
      <c r="A49" s="37" t="s">
        <v>209</v>
      </c>
      <c r="B49" s="95">
        <v>8809598452305</v>
      </c>
      <c r="C49" s="30" t="s">
        <v>394</v>
      </c>
      <c r="D49" s="39" t="s">
        <v>395</v>
      </c>
      <c r="E49" s="96" t="s">
        <v>186</v>
      </c>
      <c r="F49" s="41" t="s">
        <v>185</v>
      </c>
      <c r="G49" s="42">
        <v>100</v>
      </c>
      <c r="H49" s="43">
        <v>24000</v>
      </c>
      <c r="I49" s="35">
        <f t="shared" si="3"/>
        <v>12720</v>
      </c>
      <c r="J49" s="44"/>
      <c r="K49" s="35">
        <f t="shared" si="1"/>
        <v>0</v>
      </c>
      <c r="L49" s="28"/>
    </row>
    <row r="50" spans="1:12" ht="30.75" customHeight="1">
      <c r="A50" s="37" t="s">
        <v>135</v>
      </c>
      <c r="B50" s="41">
        <v>8809598452800</v>
      </c>
      <c r="C50" s="30" t="s">
        <v>396</v>
      </c>
      <c r="D50" s="61" t="s">
        <v>397</v>
      </c>
      <c r="E50" s="39" t="s">
        <v>136</v>
      </c>
      <c r="F50" s="41" t="s">
        <v>137</v>
      </c>
      <c r="G50" s="42">
        <v>15</v>
      </c>
      <c r="H50" s="43">
        <v>25000</v>
      </c>
      <c r="I50" s="97">
        <v>12000</v>
      </c>
      <c r="J50" s="44"/>
      <c r="K50" s="35">
        <f t="shared" si="1"/>
        <v>0</v>
      </c>
      <c r="L50" s="98" t="s">
        <v>398</v>
      </c>
    </row>
    <row r="51" spans="1:12" ht="30.75" customHeight="1">
      <c r="A51" s="99" t="s">
        <v>212</v>
      </c>
      <c r="B51" s="41">
        <v>8809598450912</v>
      </c>
      <c r="C51" s="30" t="s">
        <v>399</v>
      </c>
      <c r="D51" s="61" t="s">
        <v>400</v>
      </c>
      <c r="E51" s="39" t="s">
        <v>57</v>
      </c>
      <c r="F51" s="41" t="s">
        <v>54</v>
      </c>
      <c r="G51" s="100">
        <v>63</v>
      </c>
      <c r="H51" s="43">
        <v>18000</v>
      </c>
      <c r="I51" s="35">
        <f t="shared" si="3"/>
        <v>9540</v>
      </c>
      <c r="J51" s="44"/>
      <c r="K51" s="35">
        <f t="shared" si="1"/>
        <v>0</v>
      </c>
      <c r="L51" s="28" t="s">
        <v>401</v>
      </c>
    </row>
    <row r="52" spans="1:12" ht="30.75" customHeight="1">
      <c r="A52" s="37" t="s">
        <v>58</v>
      </c>
      <c r="B52" s="41">
        <v>8809598450561</v>
      </c>
      <c r="C52" s="30" t="s">
        <v>402</v>
      </c>
      <c r="D52" s="61" t="s">
        <v>403</v>
      </c>
      <c r="E52" s="39" t="s">
        <v>59</v>
      </c>
      <c r="F52" s="41" t="s">
        <v>60</v>
      </c>
      <c r="G52" s="42">
        <v>35</v>
      </c>
      <c r="H52" s="43">
        <v>25000</v>
      </c>
      <c r="I52" s="35">
        <f t="shared" si="3"/>
        <v>13250</v>
      </c>
      <c r="J52" s="101"/>
      <c r="K52" s="35">
        <f t="shared" si="1"/>
        <v>0</v>
      </c>
      <c r="L52" s="102"/>
    </row>
    <row r="53" spans="1:12" ht="30.75" customHeight="1">
      <c r="A53" s="37" t="s">
        <v>179</v>
      </c>
      <c r="B53" s="41">
        <v>8809598453159</v>
      </c>
      <c r="C53" s="30" t="s">
        <v>404</v>
      </c>
      <c r="D53" s="61" t="s">
        <v>405</v>
      </c>
      <c r="E53" s="39" t="s">
        <v>180</v>
      </c>
      <c r="F53" s="41" t="s">
        <v>160</v>
      </c>
      <c r="G53" s="42">
        <v>120</v>
      </c>
      <c r="H53" s="103">
        <v>4000</v>
      </c>
      <c r="I53" s="35">
        <f t="shared" si="3"/>
        <v>2120</v>
      </c>
      <c r="J53" s="101"/>
      <c r="K53" s="35">
        <f t="shared" si="1"/>
        <v>0</v>
      </c>
      <c r="L53" s="102"/>
    </row>
    <row r="54" spans="1:12" ht="30.75" customHeight="1">
      <c r="A54" s="37" t="s">
        <v>61</v>
      </c>
      <c r="B54" s="41">
        <v>8809598450981</v>
      </c>
      <c r="C54" s="30" t="s">
        <v>406</v>
      </c>
      <c r="D54" s="39" t="s">
        <v>407</v>
      </c>
      <c r="E54" s="39" t="s">
        <v>62</v>
      </c>
      <c r="F54" s="41" t="s">
        <v>63</v>
      </c>
      <c r="G54" s="104">
        <v>1500</v>
      </c>
      <c r="H54" s="43">
        <v>5500</v>
      </c>
      <c r="I54" s="35">
        <f t="shared" si="3"/>
        <v>2915</v>
      </c>
      <c r="J54" s="101"/>
      <c r="K54" s="35">
        <f t="shared" si="1"/>
        <v>0</v>
      </c>
      <c r="L54" s="105" t="s">
        <v>408</v>
      </c>
    </row>
    <row r="55" spans="1:12" ht="30.75" customHeight="1">
      <c r="A55" s="37" t="s">
        <v>158</v>
      </c>
      <c r="B55" s="41">
        <v>8809598450165</v>
      </c>
      <c r="C55" s="30" t="s">
        <v>409</v>
      </c>
      <c r="D55" s="39" t="s">
        <v>410</v>
      </c>
      <c r="E55" s="39" t="s">
        <v>64</v>
      </c>
      <c r="F55" s="41" t="s">
        <v>65</v>
      </c>
      <c r="G55" s="42">
        <v>70</v>
      </c>
      <c r="H55" s="43">
        <v>20000</v>
      </c>
      <c r="I55" s="35">
        <f t="shared" si="3"/>
        <v>10600</v>
      </c>
      <c r="J55" s="44"/>
      <c r="K55" s="35">
        <f t="shared" si="1"/>
        <v>0</v>
      </c>
      <c r="L55" s="28"/>
    </row>
    <row r="56" spans="1:12" ht="30.75" customHeight="1">
      <c r="A56" s="37" t="s">
        <v>411</v>
      </c>
      <c r="B56" s="41">
        <v>8809598450141</v>
      </c>
      <c r="C56" s="30" t="s">
        <v>412</v>
      </c>
      <c r="D56" s="39" t="s">
        <v>413</v>
      </c>
      <c r="E56" s="39" t="s">
        <v>66</v>
      </c>
      <c r="F56" s="41" t="s">
        <v>67</v>
      </c>
      <c r="G56" s="42">
        <v>60</v>
      </c>
      <c r="H56" s="43">
        <v>22000</v>
      </c>
      <c r="I56" s="35">
        <f t="shared" si="3"/>
        <v>11660</v>
      </c>
      <c r="J56" s="101"/>
      <c r="K56" s="35">
        <f t="shared" si="1"/>
        <v>0</v>
      </c>
      <c r="L56" s="102"/>
    </row>
    <row r="57" spans="1:12" ht="30.75" customHeight="1">
      <c r="A57" s="37" t="s">
        <v>169</v>
      </c>
      <c r="B57" s="41">
        <v>8809598450158</v>
      </c>
      <c r="C57" s="30" t="s">
        <v>414</v>
      </c>
      <c r="D57" s="39" t="s">
        <v>415</v>
      </c>
      <c r="E57" s="39" t="s">
        <v>68</v>
      </c>
      <c r="F57" s="41" t="s">
        <v>67</v>
      </c>
      <c r="G57" s="100">
        <v>48</v>
      </c>
      <c r="H57" s="43">
        <v>22000</v>
      </c>
      <c r="I57" s="35">
        <f t="shared" si="3"/>
        <v>11660</v>
      </c>
      <c r="J57" s="101"/>
      <c r="K57" s="35">
        <f t="shared" si="1"/>
        <v>0</v>
      </c>
      <c r="L57" s="102"/>
    </row>
    <row r="58" spans="1:12" ht="30.75" customHeight="1">
      <c r="A58" s="37" t="s">
        <v>69</v>
      </c>
      <c r="B58" s="41">
        <v>8809598452114</v>
      </c>
      <c r="C58" s="30" t="s">
        <v>416</v>
      </c>
      <c r="D58" s="39" t="s">
        <v>417</v>
      </c>
      <c r="E58" s="39" t="s">
        <v>70</v>
      </c>
      <c r="F58" s="41" t="s">
        <v>71</v>
      </c>
      <c r="G58" s="42">
        <v>35</v>
      </c>
      <c r="H58" s="43">
        <v>19000</v>
      </c>
      <c r="I58" s="35">
        <f t="shared" si="3"/>
        <v>10070</v>
      </c>
      <c r="J58" s="101"/>
      <c r="K58" s="35">
        <f t="shared" si="1"/>
        <v>0</v>
      </c>
      <c r="L58" s="102"/>
    </row>
    <row r="59" spans="1:12" ht="30.75" customHeight="1">
      <c r="A59" s="37" t="s">
        <v>418</v>
      </c>
      <c r="B59" s="38">
        <v>8809598450547</v>
      </c>
      <c r="C59" s="30" t="s">
        <v>419</v>
      </c>
      <c r="D59" s="39" t="s">
        <v>420</v>
      </c>
      <c r="E59" s="40" t="s">
        <v>73</v>
      </c>
      <c r="F59" s="41" t="s">
        <v>13</v>
      </c>
      <c r="G59" s="106">
        <v>45</v>
      </c>
      <c r="H59" s="43">
        <v>13000</v>
      </c>
      <c r="I59" s="35">
        <f t="shared" si="3"/>
        <v>6890</v>
      </c>
      <c r="J59" s="44"/>
      <c r="K59" s="35">
        <f t="shared" si="1"/>
        <v>0</v>
      </c>
      <c r="L59" s="49" t="s">
        <v>421</v>
      </c>
    </row>
    <row r="60" spans="1:12" ht="30.75" customHeight="1">
      <c r="A60" s="37" t="s">
        <v>422</v>
      </c>
      <c r="B60" s="41">
        <v>8809598451803</v>
      </c>
      <c r="C60" s="30" t="s">
        <v>423</v>
      </c>
      <c r="D60" s="61" t="s">
        <v>424</v>
      </c>
      <c r="E60" s="39" t="s">
        <v>425</v>
      </c>
      <c r="F60" s="41" t="s">
        <v>426</v>
      </c>
      <c r="G60" s="100">
        <v>15</v>
      </c>
      <c r="H60" s="43">
        <v>25000</v>
      </c>
      <c r="I60" s="97">
        <v>12000</v>
      </c>
      <c r="J60" s="101"/>
      <c r="K60" s="35">
        <f t="shared" si="1"/>
        <v>0</v>
      </c>
      <c r="L60" s="107" t="s">
        <v>398</v>
      </c>
    </row>
    <row r="61" spans="1:12" ht="30.75" customHeight="1">
      <c r="A61" s="37" t="s">
        <v>427</v>
      </c>
      <c r="B61" s="41">
        <v>8809598451797</v>
      </c>
      <c r="C61" s="30" t="s">
        <v>428</v>
      </c>
      <c r="D61" s="61" t="s">
        <v>429</v>
      </c>
      <c r="E61" s="39" t="s">
        <v>430</v>
      </c>
      <c r="F61" s="41" t="s">
        <v>426</v>
      </c>
      <c r="G61" s="100">
        <v>15</v>
      </c>
      <c r="H61" s="43">
        <v>25000</v>
      </c>
      <c r="I61" s="97">
        <v>12000</v>
      </c>
      <c r="J61" s="101"/>
      <c r="K61" s="35">
        <f t="shared" si="1"/>
        <v>0</v>
      </c>
      <c r="L61" s="107" t="s">
        <v>398</v>
      </c>
    </row>
    <row r="62" spans="1:12" ht="30.75" customHeight="1">
      <c r="A62" s="99" t="s">
        <v>272</v>
      </c>
      <c r="B62" s="41">
        <v>8809416470559</v>
      </c>
      <c r="C62" s="30" t="s">
        <v>431</v>
      </c>
      <c r="D62" s="39" t="s">
        <v>432</v>
      </c>
      <c r="E62" s="39" t="s">
        <v>74</v>
      </c>
      <c r="F62" s="41" t="s">
        <v>11</v>
      </c>
      <c r="G62" s="42">
        <v>60</v>
      </c>
      <c r="H62" s="43">
        <v>19000</v>
      </c>
      <c r="I62" s="35">
        <f t="shared" ref="I62:I96" si="4">H62*0.53</f>
        <v>10070</v>
      </c>
      <c r="J62" s="101"/>
      <c r="K62" s="35">
        <f t="shared" si="1"/>
        <v>0</v>
      </c>
      <c r="L62" s="102"/>
    </row>
    <row r="63" spans="1:12" ht="30.75" customHeight="1">
      <c r="A63" s="37" t="s">
        <v>433</v>
      </c>
      <c r="B63" s="38">
        <v>8809598450479</v>
      </c>
      <c r="C63" s="30" t="s">
        <v>434</v>
      </c>
      <c r="D63" s="39" t="s">
        <v>435</v>
      </c>
      <c r="E63" s="40" t="s">
        <v>75</v>
      </c>
      <c r="F63" s="41" t="s">
        <v>76</v>
      </c>
      <c r="G63" s="42">
        <v>45</v>
      </c>
      <c r="H63" s="43">
        <v>17500</v>
      </c>
      <c r="I63" s="35">
        <f t="shared" si="4"/>
        <v>9275</v>
      </c>
      <c r="J63" s="101"/>
      <c r="K63" s="35">
        <f t="shared" si="1"/>
        <v>0</v>
      </c>
      <c r="L63" s="108"/>
    </row>
    <row r="64" spans="1:12" ht="30.75" customHeight="1">
      <c r="A64" s="37" t="s">
        <v>436</v>
      </c>
      <c r="B64" s="41">
        <v>8809416470764</v>
      </c>
      <c r="C64" s="30" t="s">
        <v>437</v>
      </c>
      <c r="D64" s="39" t="s">
        <v>438</v>
      </c>
      <c r="E64" s="39" t="s">
        <v>77</v>
      </c>
      <c r="F64" s="41" t="s">
        <v>76</v>
      </c>
      <c r="G64" s="42">
        <v>45</v>
      </c>
      <c r="H64" s="43">
        <v>17500</v>
      </c>
      <c r="I64" s="35">
        <f t="shared" si="4"/>
        <v>9275</v>
      </c>
      <c r="J64" s="101"/>
      <c r="K64" s="35">
        <f t="shared" si="1"/>
        <v>0</v>
      </c>
      <c r="L64" s="102"/>
    </row>
    <row r="65" spans="1:12" ht="30.75" customHeight="1">
      <c r="A65" s="37" t="s">
        <v>439</v>
      </c>
      <c r="B65" s="41">
        <v>8809416470306</v>
      </c>
      <c r="C65" s="30" t="s">
        <v>440</v>
      </c>
      <c r="D65" s="39" t="s">
        <v>441</v>
      </c>
      <c r="E65" s="39" t="s">
        <v>78</v>
      </c>
      <c r="F65" s="41" t="s">
        <v>76</v>
      </c>
      <c r="G65" s="42">
        <v>45</v>
      </c>
      <c r="H65" s="43">
        <v>17500</v>
      </c>
      <c r="I65" s="35">
        <f t="shared" si="4"/>
        <v>9275</v>
      </c>
      <c r="J65" s="44"/>
      <c r="K65" s="35">
        <f t="shared" si="1"/>
        <v>0</v>
      </c>
      <c r="L65" s="49" t="s">
        <v>442</v>
      </c>
    </row>
    <row r="66" spans="1:12" ht="30.75" customHeight="1">
      <c r="A66" s="37" t="s">
        <v>79</v>
      </c>
      <c r="B66" s="38">
        <v>8809416470726</v>
      </c>
      <c r="C66" s="30" t="s">
        <v>443</v>
      </c>
      <c r="D66" s="39" t="s">
        <v>444</v>
      </c>
      <c r="E66" s="40" t="s">
        <v>80</v>
      </c>
      <c r="F66" s="41" t="s">
        <v>445</v>
      </c>
      <c r="G66" s="42">
        <v>66</v>
      </c>
      <c r="H66" s="43">
        <v>16000</v>
      </c>
      <c r="I66" s="35">
        <f t="shared" si="4"/>
        <v>8480</v>
      </c>
      <c r="J66" s="101"/>
      <c r="K66" s="35">
        <f t="shared" si="1"/>
        <v>0</v>
      </c>
      <c r="L66" s="109"/>
    </row>
    <row r="67" spans="1:12" ht="30.75" customHeight="1">
      <c r="A67" s="75" t="s">
        <v>81</v>
      </c>
      <c r="B67" s="41">
        <v>8809416471396</v>
      </c>
      <c r="C67" s="30" t="s">
        <v>446</v>
      </c>
      <c r="D67" s="76" t="s">
        <v>447</v>
      </c>
      <c r="E67" s="39" t="s">
        <v>82</v>
      </c>
      <c r="F67" s="77" t="s">
        <v>38</v>
      </c>
      <c r="G67" s="78">
        <v>1500</v>
      </c>
      <c r="H67" s="79">
        <v>3500</v>
      </c>
      <c r="I67" s="80">
        <f t="shared" si="4"/>
        <v>1855</v>
      </c>
      <c r="J67" s="81"/>
      <c r="K67" s="80">
        <f t="shared" si="1"/>
        <v>0</v>
      </c>
      <c r="L67" s="82"/>
    </row>
    <row r="68" spans="1:12" ht="30.75" customHeight="1">
      <c r="A68" s="37" t="s">
        <v>83</v>
      </c>
      <c r="B68" s="41">
        <v>8809416471655</v>
      </c>
      <c r="C68" s="30" t="s">
        <v>448</v>
      </c>
      <c r="D68" s="39" t="s">
        <v>449</v>
      </c>
      <c r="E68" s="39" t="s">
        <v>84</v>
      </c>
      <c r="F68" s="41" t="s">
        <v>11</v>
      </c>
      <c r="G68" s="42">
        <v>60</v>
      </c>
      <c r="H68" s="43">
        <v>19000</v>
      </c>
      <c r="I68" s="35">
        <f t="shared" si="4"/>
        <v>10070</v>
      </c>
      <c r="J68" s="44"/>
      <c r="K68" s="35">
        <f t="shared" si="1"/>
        <v>0</v>
      </c>
      <c r="L68" s="28"/>
    </row>
    <row r="69" spans="1:12" ht="30.75" customHeight="1">
      <c r="A69" s="37" t="s">
        <v>173</v>
      </c>
      <c r="B69" s="41">
        <v>8809598452428</v>
      </c>
      <c r="C69" s="30" t="s">
        <v>450</v>
      </c>
      <c r="D69" s="39" t="s">
        <v>451</v>
      </c>
      <c r="E69" s="39" t="s">
        <v>156</v>
      </c>
      <c r="F69" s="41" t="s">
        <v>153</v>
      </c>
      <c r="G69" s="42">
        <v>30</v>
      </c>
      <c r="H69" s="43">
        <v>22500</v>
      </c>
      <c r="I69" s="35">
        <f t="shared" si="4"/>
        <v>11925</v>
      </c>
      <c r="J69" s="44"/>
      <c r="K69" s="35">
        <f t="shared" si="1"/>
        <v>0</v>
      </c>
      <c r="L69" s="28"/>
    </row>
    <row r="70" spans="1:12" ht="30" customHeight="1">
      <c r="A70" s="67" t="s">
        <v>452</v>
      </c>
      <c r="B70" s="68">
        <v>8809598450905</v>
      </c>
      <c r="C70" s="30" t="s">
        <v>453</v>
      </c>
      <c r="D70" s="69" t="s">
        <v>454</v>
      </c>
      <c r="E70" s="69" t="s">
        <v>455</v>
      </c>
      <c r="F70" s="68" t="s">
        <v>85</v>
      </c>
      <c r="G70" s="68">
        <v>120</v>
      </c>
      <c r="H70" s="71">
        <v>4000</v>
      </c>
      <c r="I70" s="110">
        <f t="shared" si="4"/>
        <v>2120</v>
      </c>
      <c r="J70" s="111"/>
      <c r="K70" s="110">
        <f t="shared" si="1"/>
        <v>0</v>
      </c>
      <c r="L70" s="112" t="s">
        <v>360</v>
      </c>
    </row>
    <row r="71" spans="1:12" ht="30" customHeight="1">
      <c r="A71" s="37" t="s">
        <v>205</v>
      </c>
      <c r="B71" s="41">
        <v>8809598450905</v>
      </c>
      <c r="C71" s="30" t="s">
        <v>453</v>
      </c>
      <c r="D71" s="39" t="s">
        <v>456</v>
      </c>
      <c r="E71" s="39" t="s">
        <v>455</v>
      </c>
      <c r="F71" s="41" t="s">
        <v>85</v>
      </c>
      <c r="G71" s="41">
        <v>120</v>
      </c>
      <c r="H71" s="43">
        <v>4000</v>
      </c>
      <c r="I71" s="35">
        <f t="shared" si="4"/>
        <v>2120</v>
      </c>
      <c r="J71" s="101"/>
      <c r="K71" s="35">
        <f t="shared" si="1"/>
        <v>0</v>
      </c>
      <c r="L71" s="109"/>
    </row>
    <row r="72" spans="1:12" ht="30.75" customHeight="1">
      <c r="A72" s="37" t="s">
        <v>86</v>
      </c>
      <c r="B72" s="41">
        <v>8809598450820</v>
      </c>
      <c r="C72" s="30" t="s">
        <v>457</v>
      </c>
      <c r="D72" s="39" t="s">
        <v>458</v>
      </c>
      <c r="E72" s="39" t="s">
        <v>87</v>
      </c>
      <c r="F72" s="41" t="s">
        <v>88</v>
      </c>
      <c r="G72" s="42">
        <v>42</v>
      </c>
      <c r="H72" s="43">
        <v>23500</v>
      </c>
      <c r="I72" s="35">
        <f t="shared" si="4"/>
        <v>12455</v>
      </c>
      <c r="J72" s="101"/>
      <c r="K72" s="35">
        <f t="shared" si="1"/>
        <v>0</v>
      </c>
      <c r="L72" s="108"/>
    </row>
    <row r="73" spans="1:12" ht="30.75" customHeight="1">
      <c r="A73" s="37" t="s">
        <v>89</v>
      </c>
      <c r="B73" s="41">
        <v>8809598451032</v>
      </c>
      <c r="C73" s="30" t="s">
        <v>459</v>
      </c>
      <c r="D73" s="39" t="s">
        <v>460</v>
      </c>
      <c r="E73" s="39" t="s">
        <v>90</v>
      </c>
      <c r="F73" s="41" t="s">
        <v>91</v>
      </c>
      <c r="G73" s="104">
        <v>48</v>
      </c>
      <c r="H73" s="43">
        <v>28000</v>
      </c>
      <c r="I73" s="35">
        <f t="shared" si="4"/>
        <v>14840</v>
      </c>
      <c r="J73" s="44"/>
      <c r="K73" s="35">
        <f t="shared" si="1"/>
        <v>0</v>
      </c>
      <c r="L73" s="28"/>
    </row>
    <row r="74" spans="1:12" ht="30.75" customHeight="1">
      <c r="A74" s="67" t="s">
        <v>461</v>
      </c>
      <c r="B74" s="68">
        <v>8809598452183</v>
      </c>
      <c r="C74" s="30" t="s">
        <v>462</v>
      </c>
      <c r="D74" s="69" t="s">
        <v>463</v>
      </c>
      <c r="E74" s="69"/>
      <c r="F74" s="68" t="s">
        <v>140</v>
      </c>
      <c r="G74" s="68">
        <v>15</v>
      </c>
      <c r="H74" s="113">
        <v>25000</v>
      </c>
      <c r="I74" s="114">
        <v>12000</v>
      </c>
      <c r="J74" s="115"/>
      <c r="K74" s="110">
        <f t="shared" ref="K74:K111" si="5">SUM(J74*I74)</f>
        <v>0</v>
      </c>
      <c r="L74" s="116" t="s">
        <v>351</v>
      </c>
    </row>
    <row r="75" spans="1:12" ht="30.75" customHeight="1">
      <c r="A75" s="37" t="s">
        <v>464</v>
      </c>
      <c r="B75" s="38">
        <v>8809598451896</v>
      </c>
      <c r="C75" s="30" t="s">
        <v>465</v>
      </c>
      <c r="D75" s="39" t="s">
        <v>466</v>
      </c>
      <c r="E75" s="40" t="s">
        <v>467</v>
      </c>
      <c r="F75" s="41" t="s">
        <v>468</v>
      </c>
      <c r="G75" s="41">
        <v>60</v>
      </c>
      <c r="H75" s="43">
        <v>22000</v>
      </c>
      <c r="I75" s="35">
        <f t="shared" si="4"/>
        <v>11660</v>
      </c>
      <c r="J75" s="44"/>
      <c r="K75" s="35">
        <f t="shared" si="5"/>
        <v>0</v>
      </c>
      <c r="L75" s="45"/>
    </row>
    <row r="76" spans="1:12" ht="30.75" customHeight="1">
      <c r="A76" s="37" t="s">
        <v>92</v>
      </c>
      <c r="B76" s="41">
        <v>8809598451896</v>
      </c>
      <c r="C76" s="30" t="s">
        <v>465</v>
      </c>
      <c r="D76" s="39" t="s">
        <v>469</v>
      </c>
      <c r="E76" s="39" t="s">
        <v>125</v>
      </c>
      <c r="F76" s="41" t="s">
        <v>13</v>
      </c>
      <c r="G76" s="41">
        <v>60</v>
      </c>
      <c r="H76" s="43">
        <v>15000</v>
      </c>
      <c r="I76" s="35">
        <f t="shared" si="4"/>
        <v>7950</v>
      </c>
      <c r="J76" s="44"/>
      <c r="K76" s="35">
        <f t="shared" si="5"/>
        <v>0</v>
      </c>
      <c r="L76" s="45"/>
    </row>
    <row r="77" spans="1:12" ht="30.75" customHeight="1">
      <c r="A77" s="37" t="s">
        <v>93</v>
      </c>
      <c r="B77" s="41">
        <v>8809598451865</v>
      </c>
      <c r="C77" s="30" t="s">
        <v>470</v>
      </c>
      <c r="D77" s="39" t="s">
        <v>471</v>
      </c>
      <c r="E77" s="39" t="s">
        <v>126</v>
      </c>
      <c r="F77" s="41" t="s">
        <v>15</v>
      </c>
      <c r="G77" s="41">
        <v>48</v>
      </c>
      <c r="H77" s="43">
        <v>6000</v>
      </c>
      <c r="I77" s="34">
        <f t="shared" si="4"/>
        <v>3180</v>
      </c>
      <c r="J77" s="44"/>
      <c r="K77" s="35">
        <f t="shared" si="5"/>
        <v>0</v>
      </c>
      <c r="L77" s="117" t="s">
        <v>304</v>
      </c>
    </row>
    <row r="78" spans="1:12" s="119" customFormat="1" ht="30.75" customHeight="1">
      <c r="A78" s="67" t="s">
        <v>472</v>
      </c>
      <c r="B78" s="68">
        <v>8809598451940</v>
      </c>
      <c r="C78" s="30" t="s">
        <v>473</v>
      </c>
      <c r="D78" s="69" t="s">
        <v>474</v>
      </c>
      <c r="E78" s="69" t="s">
        <v>475</v>
      </c>
      <c r="F78" s="68" t="s">
        <v>476</v>
      </c>
      <c r="G78" s="68">
        <v>42</v>
      </c>
      <c r="H78" s="71">
        <v>23500</v>
      </c>
      <c r="I78" s="118">
        <f>H78*0.53</f>
        <v>12455</v>
      </c>
      <c r="J78" s="115"/>
      <c r="K78" s="110">
        <f t="shared" si="5"/>
        <v>0</v>
      </c>
      <c r="L78" s="116" t="s">
        <v>351</v>
      </c>
    </row>
    <row r="79" spans="1:12" ht="30.75" customHeight="1">
      <c r="A79" s="37" t="s">
        <v>182</v>
      </c>
      <c r="B79" s="38">
        <v>8809598453500</v>
      </c>
      <c r="C79" s="30" t="s">
        <v>477</v>
      </c>
      <c r="D79" s="39" t="s">
        <v>478</v>
      </c>
      <c r="E79" s="40" t="s">
        <v>183</v>
      </c>
      <c r="F79" s="41" t="s">
        <v>181</v>
      </c>
      <c r="G79" s="41">
        <v>30</v>
      </c>
      <c r="H79" s="103">
        <v>22500</v>
      </c>
      <c r="I79" s="35">
        <f t="shared" si="4"/>
        <v>11925</v>
      </c>
      <c r="J79" s="44"/>
      <c r="K79" s="35">
        <f t="shared" si="5"/>
        <v>0</v>
      </c>
      <c r="L79" s="120"/>
    </row>
    <row r="80" spans="1:12" ht="30.75" customHeight="1">
      <c r="A80" s="37" t="s">
        <v>123</v>
      </c>
      <c r="B80" s="41">
        <v>8809598452336</v>
      </c>
      <c r="C80" s="30" t="s">
        <v>479</v>
      </c>
      <c r="D80" s="39" t="s">
        <v>480</v>
      </c>
      <c r="E80" s="39" t="s">
        <v>127</v>
      </c>
      <c r="F80" s="41" t="s">
        <v>124</v>
      </c>
      <c r="G80" s="121">
        <v>66</v>
      </c>
      <c r="H80" s="43">
        <v>19000</v>
      </c>
      <c r="I80" s="35">
        <f t="shared" si="4"/>
        <v>10070</v>
      </c>
      <c r="J80" s="44"/>
      <c r="K80" s="35">
        <f t="shared" si="5"/>
        <v>0</v>
      </c>
      <c r="L80" s="28"/>
    </row>
    <row r="81" spans="1:12" ht="30.75" customHeight="1">
      <c r="A81" s="37" t="s">
        <v>138</v>
      </c>
      <c r="B81" s="41">
        <v>8809598452183</v>
      </c>
      <c r="C81" s="30" t="s">
        <v>462</v>
      </c>
      <c r="D81" s="61" t="s">
        <v>256</v>
      </c>
      <c r="E81" s="39" t="s">
        <v>139</v>
      </c>
      <c r="F81" s="41" t="s">
        <v>140</v>
      </c>
      <c r="G81" s="41">
        <v>15</v>
      </c>
      <c r="H81" s="43">
        <v>25000</v>
      </c>
      <c r="I81" s="97">
        <v>12000</v>
      </c>
      <c r="J81" s="44"/>
      <c r="K81" s="35">
        <f t="shared" si="5"/>
        <v>0</v>
      </c>
      <c r="L81" s="107" t="s">
        <v>398</v>
      </c>
    </row>
    <row r="82" spans="1:12" ht="30.75" customHeight="1">
      <c r="A82" s="37" t="s">
        <v>94</v>
      </c>
      <c r="B82" s="41">
        <v>8809598451506</v>
      </c>
      <c r="C82" s="30" t="s">
        <v>481</v>
      </c>
      <c r="D82" s="122" t="s">
        <v>482</v>
      </c>
      <c r="E82" s="122" t="s">
        <v>95</v>
      </c>
      <c r="F82" s="123" t="s">
        <v>29</v>
      </c>
      <c r="G82" s="104">
        <v>77</v>
      </c>
      <c r="H82" s="43">
        <v>23000</v>
      </c>
      <c r="I82" s="35">
        <f t="shared" si="4"/>
        <v>12190</v>
      </c>
      <c r="J82" s="44"/>
      <c r="K82" s="35">
        <f t="shared" si="5"/>
        <v>0</v>
      </c>
      <c r="L82" s="28"/>
    </row>
    <row r="83" spans="1:12" ht="30.75" customHeight="1">
      <c r="A83" s="37" t="s">
        <v>96</v>
      </c>
      <c r="B83" s="41">
        <v>8809598451407</v>
      </c>
      <c r="C83" s="30" t="s">
        <v>483</v>
      </c>
      <c r="D83" s="122" t="s">
        <v>484</v>
      </c>
      <c r="E83" s="122" t="s">
        <v>128</v>
      </c>
      <c r="F83" s="123" t="s">
        <v>97</v>
      </c>
      <c r="G83" s="42">
        <v>120</v>
      </c>
      <c r="H83" s="43">
        <v>4000</v>
      </c>
      <c r="I83" s="35">
        <f t="shared" si="4"/>
        <v>2120</v>
      </c>
      <c r="J83" s="44"/>
      <c r="K83" s="35">
        <f t="shared" si="5"/>
        <v>0</v>
      </c>
      <c r="L83" s="124"/>
    </row>
    <row r="84" spans="1:12" ht="30.75" customHeight="1">
      <c r="A84" s="37" t="s">
        <v>176</v>
      </c>
      <c r="B84" s="41">
        <v>8809598453449</v>
      </c>
      <c r="C84" s="30" t="s">
        <v>485</v>
      </c>
      <c r="D84" s="122" t="s">
        <v>260</v>
      </c>
      <c r="E84" s="122" t="s">
        <v>486</v>
      </c>
      <c r="F84" s="125" t="s">
        <v>177</v>
      </c>
      <c r="G84" s="42">
        <v>42</v>
      </c>
      <c r="H84" s="103">
        <v>7000</v>
      </c>
      <c r="I84" s="35">
        <f t="shared" si="4"/>
        <v>3710</v>
      </c>
      <c r="J84" s="44"/>
      <c r="K84" s="35">
        <f t="shared" si="5"/>
        <v>0</v>
      </c>
      <c r="L84" s="124"/>
    </row>
    <row r="85" spans="1:12" ht="30.75" customHeight="1">
      <c r="A85" s="37" t="s">
        <v>178</v>
      </c>
      <c r="B85" s="41">
        <v>8809598453432</v>
      </c>
      <c r="C85" s="30" t="s">
        <v>487</v>
      </c>
      <c r="D85" s="122" t="s">
        <v>261</v>
      </c>
      <c r="E85" s="122" t="s">
        <v>488</v>
      </c>
      <c r="F85" s="125" t="s">
        <v>15</v>
      </c>
      <c r="G85" s="42">
        <v>300</v>
      </c>
      <c r="H85" s="103">
        <v>6500</v>
      </c>
      <c r="I85" s="35">
        <f t="shared" si="4"/>
        <v>3445</v>
      </c>
      <c r="J85" s="44"/>
      <c r="K85" s="35">
        <f t="shared" si="5"/>
        <v>0</v>
      </c>
      <c r="L85" s="124"/>
    </row>
    <row r="86" spans="1:12" s="2" customFormat="1" ht="30.75" customHeight="1">
      <c r="A86" s="37" t="s">
        <v>175</v>
      </c>
      <c r="B86" s="41">
        <v>8809598453340</v>
      </c>
      <c r="C86" s="30" t="s">
        <v>489</v>
      </c>
      <c r="D86" s="39" t="s">
        <v>490</v>
      </c>
      <c r="E86" s="39" t="s">
        <v>491</v>
      </c>
      <c r="F86" s="41" t="s">
        <v>152</v>
      </c>
      <c r="G86" s="42">
        <v>54</v>
      </c>
      <c r="H86" s="72">
        <v>18000</v>
      </c>
      <c r="I86" s="35">
        <f t="shared" si="4"/>
        <v>9540</v>
      </c>
      <c r="J86" s="44"/>
      <c r="K86" s="35">
        <f t="shared" si="5"/>
        <v>0</v>
      </c>
      <c r="L86" s="74"/>
    </row>
    <row r="87" spans="1:12" s="2" customFormat="1" ht="30.75" customHeight="1">
      <c r="A87" s="37" t="s">
        <v>191</v>
      </c>
      <c r="B87" s="41">
        <v>8809598453708</v>
      </c>
      <c r="C87" s="30" t="s">
        <v>492</v>
      </c>
      <c r="D87" s="39" t="s">
        <v>493</v>
      </c>
      <c r="E87" s="39" t="s">
        <v>494</v>
      </c>
      <c r="F87" s="41" t="s">
        <v>193</v>
      </c>
      <c r="G87" s="42">
        <v>20</v>
      </c>
      <c r="H87" s="72">
        <v>21000</v>
      </c>
      <c r="I87" s="35">
        <f t="shared" si="4"/>
        <v>11130</v>
      </c>
      <c r="J87" s="44"/>
      <c r="K87" s="35">
        <f t="shared" si="5"/>
        <v>0</v>
      </c>
      <c r="L87" s="74"/>
    </row>
    <row r="88" spans="1:12" s="2" customFormat="1" ht="30.75" customHeight="1">
      <c r="A88" s="37" t="s">
        <v>495</v>
      </c>
      <c r="B88" s="41">
        <v>8809598453715</v>
      </c>
      <c r="C88" s="30" t="s">
        <v>496</v>
      </c>
      <c r="D88" s="39" t="s">
        <v>497</v>
      </c>
      <c r="E88" s="39" t="s">
        <v>498</v>
      </c>
      <c r="F88" s="41" t="s">
        <v>192</v>
      </c>
      <c r="G88" s="42">
        <v>64</v>
      </c>
      <c r="H88" s="72">
        <v>6300</v>
      </c>
      <c r="I88" s="35">
        <f t="shared" si="4"/>
        <v>3339</v>
      </c>
      <c r="J88" s="44"/>
      <c r="K88" s="35">
        <f t="shared" si="5"/>
        <v>0</v>
      </c>
      <c r="L88" s="74"/>
    </row>
    <row r="89" spans="1:12" s="2" customFormat="1" ht="30.75" customHeight="1">
      <c r="A89" s="37" t="s">
        <v>194</v>
      </c>
      <c r="B89" s="41">
        <v>8809598453357</v>
      </c>
      <c r="C89" s="30" t="s">
        <v>499</v>
      </c>
      <c r="D89" s="39" t="s">
        <v>500</v>
      </c>
      <c r="E89" s="39" t="s">
        <v>501</v>
      </c>
      <c r="F89" s="41" t="s">
        <v>195</v>
      </c>
      <c r="G89" s="42">
        <v>42</v>
      </c>
      <c r="H89" s="72">
        <v>13000</v>
      </c>
      <c r="I89" s="35">
        <f t="shared" si="4"/>
        <v>6890</v>
      </c>
      <c r="J89" s="44"/>
      <c r="K89" s="35">
        <f t="shared" si="5"/>
        <v>0</v>
      </c>
      <c r="L89" s="74"/>
    </row>
    <row r="90" spans="1:12" s="2" customFormat="1" ht="30.75" customHeight="1">
      <c r="A90" s="37" t="s">
        <v>196</v>
      </c>
      <c r="B90" s="41">
        <v>8809598453333</v>
      </c>
      <c r="C90" s="30" t="s">
        <v>502</v>
      </c>
      <c r="D90" s="39" t="s">
        <v>503</v>
      </c>
      <c r="E90" s="39" t="s">
        <v>504</v>
      </c>
      <c r="F90" s="41" t="s">
        <v>197</v>
      </c>
      <c r="G90" s="42">
        <v>54</v>
      </c>
      <c r="H90" s="72">
        <v>23000</v>
      </c>
      <c r="I90" s="35">
        <f t="shared" si="4"/>
        <v>12190</v>
      </c>
      <c r="J90" s="44"/>
      <c r="K90" s="35">
        <f t="shared" si="5"/>
        <v>0</v>
      </c>
      <c r="L90" s="74"/>
    </row>
    <row r="91" spans="1:12" ht="30.75" customHeight="1">
      <c r="A91" s="87" t="s">
        <v>211</v>
      </c>
      <c r="B91" s="41">
        <v>8809598451513</v>
      </c>
      <c r="C91" s="30" t="s">
        <v>505</v>
      </c>
      <c r="D91" s="126" t="s">
        <v>506</v>
      </c>
      <c r="E91" s="122" t="s">
        <v>98</v>
      </c>
      <c r="F91" s="127" t="s">
        <v>45</v>
      </c>
      <c r="G91" s="90">
        <v>72</v>
      </c>
      <c r="H91" s="91">
        <v>25000</v>
      </c>
      <c r="I91" s="92">
        <f t="shared" si="4"/>
        <v>13250</v>
      </c>
      <c r="J91" s="128"/>
      <c r="K91" s="92">
        <f t="shared" si="5"/>
        <v>0</v>
      </c>
      <c r="L91" s="94" t="s">
        <v>390</v>
      </c>
    </row>
    <row r="92" spans="1:12" ht="30.75" customHeight="1">
      <c r="A92" s="37" t="s">
        <v>167</v>
      </c>
      <c r="B92" s="41">
        <v>8809598453128</v>
      </c>
      <c r="C92" s="30" t="s">
        <v>507</v>
      </c>
      <c r="D92" s="122" t="s">
        <v>508</v>
      </c>
      <c r="E92" s="122" t="s">
        <v>168</v>
      </c>
      <c r="F92" s="123" t="s">
        <v>166</v>
      </c>
      <c r="G92" s="42">
        <v>77</v>
      </c>
      <c r="H92" s="43">
        <v>25000</v>
      </c>
      <c r="I92" s="35">
        <f t="shared" si="4"/>
        <v>13250</v>
      </c>
      <c r="J92" s="44"/>
      <c r="K92" s="35">
        <f t="shared" si="5"/>
        <v>0</v>
      </c>
      <c r="L92" s="28"/>
    </row>
    <row r="93" spans="1:12" ht="30.75" customHeight="1">
      <c r="A93" s="37" t="s">
        <v>99</v>
      </c>
      <c r="B93" s="41">
        <v>8809598451483</v>
      </c>
      <c r="C93" s="30" t="s">
        <v>509</v>
      </c>
      <c r="D93" s="122" t="s">
        <v>510</v>
      </c>
      <c r="E93" s="122" t="s">
        <v>100</v>
      </c>
      <c r="F93" s="123" t="s">
        <v>101</v>
      </c>
      <c r="G93" s="42">
        <v>35</v>
      </c>
      <c r="H93" s="43">
        <v>13000</v>
      </c>
      <c r="I93" s="35">
        <f t="shared" si="4"/>
        <v>6890</v>
      </c>
      <c r="J93" s="44"/>
      <c r="K93" s="35">
        <f t="shared" si="5"/>
        <v>0</v>
      </c>
      <c r="L93" s="28"/>
    </row>
    <row r="94" spans="1:12" ht="30.75" customHeight="1">
      <c r="A94" s="37" t="s">
        <v>102</v>
      </c>
      <c r="B94" s="41">
        <v>8809598451490</v>
      </c>
      <c r="C94" s="30" t="s">
        <v>511</v>
      </c>
      <c r="D94" s="122" t="s">
        <v>512</v>
      </c>
      <c r="E94" s="122" t="s">
        <v>103</v>
      </c>
      <c r="F94" s="123" t="s">
        <v>26</v>
      </c>
      <c r="G94" s="104">
        <v>80</v>
      </c>
      <c r="H94" s="43">
        <v>20000</v>
      </c>
      <c r="I94" s="35">
        <f t="shared" si="4"/>
        <v>10600</v>
      </c>
      <c r="J94" s="44"/>
      <c r="K94" s="35">
        <f t="shared" si="5"/>
        <v>0</v>
      </c>
      <c r="L94" s="49"/>
    </row>
    <row r="95" spans="1:12" ht="30.75" customHeight="1">
      <c r="A95" s="37" t="s">
        <v>170</v>
      </c>
      <c r="B95" s="38">
        <v>8809598453142</v>
      </c>
      <c r="C95" s="30" t="s">
        <v>513</v>
      </c>
      <c r="D95" s="39" t="s">
        <v>514</v>
      </c>
      <c r="E95" s="40" t="s">
        <v>171</v>
      </c>
      <c r="F95" s="123" t="s">
        <v>172</v>
      </c>
      <c r="G95" s="42">
        <v>110</v>
      </c>
      <c r="H95" s="103">
        <v>12000</v>
      </c>
      <c r="I95" s="35">
        <f t="shared" si="4"/>
        <v>6360</v>
      </c>
      <c r="J95" s="44"/>
      <c r="K95" s="35">
        <f t="shared" si="5"/>
        <v>0</v>
      </c>
      <c r="L95" s="49"/>
    </row>
    <row r="96" spans="1:12" ht="30.75" customHeight="1">
      <c r="A96" s="37" t="s">
        <v>174</v>
      </c>
      <c r="B96" s="41">
        <v>8809598452435</v>
      </c>
      <c r="C96" s="30" t="s">
        <v>515</v>
      </c>
      <c r="D96" s="122" t="s">
        <v>516</v>
      </c>
      <c r="E96" s="122" t="s">
        <v>157</v>
      </c>
      <c r="F96" s="123" t="s">
        <v>154</v>
      </c>
      <c r="G96" s="42">
        <v>30</v>
      </c>
      <c r="H96" s="43">
        <v>24500</v>
      </c>
      <c r="I96" s="35">
        <f t="shared" si="4"/>
        <v>12985</v>
      </c>
      <c r="J96" s="44"/>
      <c r="K96" s="35">
        <f t="shared" si="5"/>
        <v>0</v>
      </c>
      <c r="L96" s="28"/>
    </row>
    <row r="97" spans="1:12" ht="30.75" customHeight="1">
      <c r="A97" s="37" t="s">
        <v>517</v>
      </c>
      <c r="B97" s="41">
        <v>8809598452190</v>
      </c>
      <c r="C97" s="30" t="s">
        <v>518</v>
      </c>
      <c r="D97" s="129" t="s">
        <v>519</v>
      </c>
      <c r="E97" s="122" t="s">
        <v>141</v>
      </c>
      <c r="F97" s="123" t="s">
        <v>142</v>
      </c>
      <c r="G97" s="104">
        <v>15</v>
      </c>
      <c r="H97" s="43">
        <v>25000</v>
      </c>
      <c r="I97" s="97">
        <v>12000</v>
      </c>
      <c r="J97" s="130"/>
      <c r="K97" s="35">
        <f t="shared" si="5"/>
        <v>0</v>
      </c>
      <c r="L97" s="107" t="s">
        <v>398</v>
      </c>
    </row>
    <row r="98" spans="1:12" ht="30.75" customHeight="1">
      <c r="A98" s="37" t="s">
        <v>143</v>
      </c>
      <c r="B98" s="41">
        <v>8809598452589</v>
      </c>
      <c r="C98" s="30" t="s">
        <v>520</v>
      </c>
      <c r="D98" s="129" t="s">
        <v>144</v>
      </c>
      <c r="E98" s="122" t="s">
        <v>145</v>
      </c>
      <c r="F98" s="123" t="s">
        <v>146</v>
      </c>
      <c r="G98" s="104">
        <v>12</v>
      </c>
      <c r="H98" s="43">
        <v>18000</v>
      </c>
      <c r="I98" s="97">
        <v>12000</v>
      </c>
      <c r="J98" s="130"/>
      <c r="K98" s="35">
        <f t="shared" si="5"/>
        <v>0</v>
      </c>
      <c r="L98" s="107" t="s">
        <v>398</v>
      </c>
    </row>
    <row r="99" spans="1:12" s="137" customFormat="1" ht="30.75" customHeight="1">
      <c r="A99" s="67" t="s">
        <v>461</v>
      </c>
      <c r="B99" s="68">
        <v>8809598452596</v>
      </c>
      <c r="C99" s="30" t="s">
        <v>521</v>
      </c>
      <c r="D99" s="131" t="s">
        <v>463</v>
      </c>
      <c r="E99" s="132" t="s">
        <v>522</v>
      </c>
      <c r="F99" s="133" t="s">
        <v>147</v>
      </c>
      <c r="G99" s="134">
        <v>12</v>
      </c>
      <c r="H99" s="71">
        <v>15000</v>
      </c>
      <c r="I99" s="114">
        <v>11000</v>
      </c>
      <c r="J99" s="135"/>
      <c r="K99" s="110">
        <f t="shared" si="5"/>
        <v>0</v>
      </c>
      <c r="L99" s="136" t="s">
        <v>523</v>
      </c>
    </row>
    <row r="100" spans="1:12" s="137" customFormat="1" ht="30.75" customHeight="1">
      <c r="A100" s="67" t="s">
        <v>524</v>
      </c>
      <c r="B100" s="68">
        <v>8809598452619</v>
      </c>
      <c r="C100" s="30" t="s">
        <v>525</v>
      </c>
      <c r="D100" s="132" t="s">
        <v>526</v>
      </c>
      <c r="E100" s="132" t="s">
        <v>527</v>
      </c>
      <c r="F100" s="133" t="s">
        <v>147</v>
      </c>
      <c r="G100" s="134">
        <v>12</v>
      </c>
      <c r="H100" s="71">
        <v>15000</v>
      </c>
      <c r="I100" s="114">
        <v>11000</v>
      </c>
      <c r="J100" s="135"/>
      <c r="K100" s="110">
        <f t="shared" si="5"/>
        <v>0</v>
      </c>
      <c r="L100" s="136" t="s">
        <v>523</v>
      </c>
    </row>
    <row r="101" spans="1:12" ht="30.75" customHeight="1">
      <c r="A101" s="37" t="s">
        <v>148</v>
      </c>
      <c r="B101" s="41">
        <v>8809598452602</v>
      </c>
      <c r="C101" s="30" t="s">
        <v>528</v>
      </c>
      <c r="D101" s="129" t="s">
        <v>149</v>
      </c>
      <c r="E101" s="129" t="s">
        <v>150</v>
      </c>
      <c r="F101" s="123" t="s">
        <v>147</v>
      </c>
      <c r="G101" s="104">
        <v>12</v>
      </c>
      <c r="H101" s="43">
        <v>15000</v>
      </c>
      <c r="I101" s="97">
        <v>11000</v>
      </c>
      <c r="J101" s="130"/>
      <c r="K101" s="35">
        <f t="shared" si="5"/>
        <v>0</v>
      </c>
      <c r="L101" s="107" t="s">
        <v>398</v>
      </c>
    </row>
    <row r="102" spans="1:12" ht="30.75" customHeight="1">
      <c r="A102" s="37" t="s">
        <v>104</v>
      </c>
      <c r="B102" s="38">
        <v>8809598450622</v>
      </c>
      <c r="C102" s="30" t="s">
        <v>529</v>
      </c>
      <c r="D102" s="39" t="s">
        <v>530</v>
      </c>
      <c r="E102" s="40" t="s">
        <v>105</v>
      </c>
      <c r="F102" s="41" t="s">
        <v>45</v>
      </c>
      <c r="G102" s="42">
        <v>60</v>
      </c>
      <c r="H102" s="43">
        <v>23000</v>
      </c>
      <c r="I102" s="35">
        <f t="shared" ref="I102:I115" si="6">H102*0.53</f>
        <v>12190</v>
      </c>
      <c r="J102" s="44"/>
      <c r="K102" s="35">
        <f t="shared" si="5"/>
        <v>0</v>
      </c>
      <c r="L102" s="28"/>
    </row>
    <row r="103" spans="1:12" ht="30.75" customHeight="1">
      <c r="A103" s="37" t="s">
        <v>106</v>
      </c>
      <c r="B103" s="41">
        <v>8809598450646</v>
      </c>
      <c r="C103" s="30" t="s">
        <v>531</v>
      </c>
      <c r="D103" s="39" t="s">
        <v>532</v>
      </c>
      <c r="E103" s="39" t="s">
        <v>107</v>
      </c>
      <c r="F103" s="41" t="s">
        <v>45</v>
      </c>
      <c r="G103" s="42">
        <v>96</v>
      </c>
      <c r="H103" s="43">
        <v>23000</v>
      </c>
      <c r="I103" s="35">
        <f t="shared" si="6"/>
        <v>12190</v>
      </c>
      <c r="J103" s="44"/>
      <c r="K103" s="35">
        <f t="shared" si="5"/>
        <v>0</v>
      </c>
      <c r="L103" s="124"/>
    </row>
    <row r="104" spans="1:12" ht="30.75" customHeight="1">
      <c r="A104" s="37" t="s">
        <v>108</v>
      </c>
      <c r="B104" s="41">
        <v>8809598450660</v>
      </c>
      <c r="C104" s="30" t="s">
        <v>533</v>
      </c>
      <c r="D104" s="39" t="s">
        <v>534</v>
      </c>
      <c r="E104" s="39" t="s">
        <v>109</v>
      </c>
      <c r="F104" s="41" t="s">
        <v>110</v>
      </c>
      <c r="G104" s="42">
        <v>42</v>
      </c>
      <c r="H104" s="43">
        <v>24000</v>
      </c>
      <c r="I104" s="35">
        <f t="shared" si="6"/>
        <v>12720</v>
      </c>
      <c r="J104" s="44"/>
      <c r="K104" s="35">
        <f t="shared" si="5"/>
        <v>0</v>
      </c>
      <c r="L104" s="102"/>
    </row>
    <row r="105" spans="1:12" ht="30.75" customHeight="1">
      <c r="A105" s="37" t="s">
        <v>111</v>
      </c>
      <c r="B105" s="41">
        <v>8809598451919</v>
      </c>
      <c r="C105" s="30" t="s">
        <v>535</v>
      </c>
      <c r="D105" s="39" t="s">
        <v>536</v>
      </c>
      <c r="E105" s="39" t="s">
        <v>129</v>
      </c>
      <c r="F105" s="41" t="s">
        <v>13</v>
      </c>
      <c r="G105" s="41">
        <v>60</v>
      </c>
      <c r="H105" s="43">
        <v>15000</v>
      </c>
      <c r="I105" s="35">
        <f t="shared" si="6"/>
        <v>7950</v>
      </c>
      <c r="J105" s="44"/>
      <c r="K105" s="35">
        <f t="shared" si="5"/>
        <v>0</v>
      </c>
      <c r="L105" s="45"/>
    </row>
    <row r="106" spans="1:12" ht="30.75" customHeight="1">
      <c r="A106" s="37" t="s">
        <v>112</v>
      </c>
      <c r="B106" s="41">
        <v>8809598451872</v>
      </c>
      <c r="C106" s="30" t="s">
        <v>537</v>
      </c>
      <c r="D106" s="39" t="s">
        <v>538</v>
      </c>
      <c r="E106" s="39" t="s">
        <v>130</v>
      </c>
      <c r="F106" s="41" t="s">
        <v>15</v>
      </c>
      <c r="G106" s="41">
        <v>48</v>
      </c>
      <c r="H106" s="43">
        <v>6000</v>
      </c>
      <c r="I106" s="34">
        <f t="shared" si="6"/>
        <v>3180</v>
      </c>
      <c r="J106" s="44"/>
      <c r="K106" s="35">
        <f t="shared" si="5"/>
        <v>0</v>
      </c>
      <c r="L106" s="117" t="s">
        <v>304</v>
      </c>
    </row>
    <row r="107" spans="1:12" ht="30.75" customHeight="1">
      <c r="A107" s="37" t="s">
        <v>113</v>
      </c>
      <c r="B107" s="41">
        <v>8809598451414</v>
      </c>
      <c r="C107" s="30" t="s">
        <v>539</v>
      </c>
      <c r="D107" s="61" t="s">
        <v>540</v>
      </c>
      <c r="E107" s="39" t="s">
        <v>131</v>
      </c>
      <c r="F107" s="41" t="s">
        <v>85</v>
      </c>
      <c r="G107" s="41">
        <v>120</v>
      </c>
      <c r="H107" s="43">
        <v>4000</v>
      </c>
      <c r="I107" s="35">
        <f t="shared" si="6"/>
        <v>2120</v>
      </c>
      <c r="J107" s="101"/>
      <c r="K107" s="35">
        <f t="shared" si="5"/>
        <v>0</v>
      </c>
      <c r="L107" s="109"/>
    </row>
    <row r="108" spans="1:12" ht="30.75" customHeight="1">
      <c r="A108" s="37" t="s">
        <v>114</v>
      </c>
      <c r="B108" s="41">
        <v>8809598450653</v>
      </c>
      <c r="C108" s="30" t="s">
        <v>541</v>
      </c>
      <c r="D108" s="39" t="s">
        <v>542</v>
      </c>
      <c r="E108" s="39" t="s">
        <v>115</v>
      </c>
      <c r="F108" s="41" t="s">
        <v>110</v>
      </c>
      <c r="G108" s="42">
        <v>42</v>
      </c>
      <c r="H108" s="43">
        <v>24000</v>
      </c>
      <c r="I108" s="35">
        <f t="shared" si="6"/>
        <v>12720</v>
      </c>
      <c r="J108" s="44"/>
      <c r="K108" s="35">
        <f t="shared" si="5"/>
        <v>0</v>
      </c>
      <c r="L108" s="28"/>
    </row>
    <row r="109" spans="1:12" ht="30.75" customHeight="1">
      <c r="A109" s="37" t="s">
        <v>116</v>
      </c>
      <c r="B109" s="41">
        <v>8809598451926</v>
      </c>
      <c r="C109" s="30" t="s">
        <v>543</v>
      </c>
      <c r="D109" s="39" t="s">
        <v>544</v>
      </c>
      <c r="E109" s="39" t="s">
        <v>132</v>
      </c>
      <c r="F109" s="41" t="s">
        <v>13</v>
      </c>
      <c r="G109" s="41">
        <v>50</v>
      </c>
      <c r="H109" s="43">
        <v>13000</v>
      </c>
      <c r="I109" s="35">
        <f t="shared" si="6"/>
        <v>6890</v>
      </c>
      <c r="J109" s="101"/>
      <c r="K109" s="35">
        <f t="shared" si="5"/>
        <v>0</v>
      </c>
      <c r="L109" s="108"/>
    </row>
    <row r="110" spans="1:12" ht="30.75" customHeight="1">
      <c r="A110" s="37" t="s">
        <v>117</v>
      </c>
      <c r="B110" s="41">
        <v>8809416470122</v>
      </c>
      <c r="C110" s="30" t="s">
        <v>545</v>
      </c>
      <c r="D110" s="39" t="s">
        <v>546</v>
      </c>
      <c r="E110" s="39" t="s">
        <v>118</v>
      </c>
      <c r="F110" s="41" t="s">
        <v>11</v>
      </c>
      <c r="G110" s="42">
        <v>60</v>
      </c>
      <c r="H110" s="43">
        <v>19500</v>
      </c>
      <c r="I110" s="35">
        <f t="shared" si="6"/>
        <v>10335</v>
      </c>
      <c r="J110" s="44"/>
      <c r="K110" s="35">
        <f t="shared" si="5"/>
        <v>0</v>
      </c>
      <c r="L110" s="28"/>
    </row>
    <row r="111" spans="1:12" ht="30.75" customHeight="1">
      <c r="A111" s="37" t="s">
        <v>119</v>
      </c>
      <c r="B111" s="41">
        <v>8809416470184</v>
      </c>
      <c r="C111" s="30" t="s">
        <v>547</v>
      </c>
      <c r="D111" s="39" t="s">
        <v>548</v>
      </c>
      <c r="E111" s="39" t="s">
        <v>120</v>
      </c>
      <c r="F111" s="41" t="s">
        <v>11</v>
      </c>
      <c r="G111" s="42">
        <v>60</v>
      </c>
      <c r="H111" s="43">
        <v>18500</v>
      </c>
      <c r="I111" s="35">
        <f t="shared" si="6"/>
        <v>9805</v>
      </c>
      <c r="J111" s="44"/>
      <c r="K111" s="35">
        <f t="shared" si="5"/>
        <v>0</v>
      </c>
      <c r="L111" s="28"/>
    </row>
    <row r="112" spans="1:12" ht="30.75" customHeight="1">
      <c r="A112" s="37" t="s">
        <v>215</v>
      </c>
      <c r="B112" s="41">
        <v>8809598454651</v>
      </c>
      <c r="C112" s="30" t="s">
        <v>549</v>
      </c>
      <c r="D112" s="39" t="s">
        <v>550</v>
      </c>
      <c r="E112" s="39" t="s">
        <v>120</v>
      </c>
      <c r="F112" s="41"/>
      <c r="G112" s="42">
        <v>40</v>
      </c>
      <c r="H112" s="43">
        <v>23000</v>
      </c>
      <c r="I112" s="35">
        <f t="shared" si="6"/>
        <v>12190</v>
      </c>
      <c r="J112" s="35"/>
      <c r="K112" s="35">
        <f t="shared" ref="K112:K115" si="7">I112*J112</f>
        <v>0</v>
      </c>
      <c r="L112" s="44"/>
    </row>
    <row r="113" spans="1:12" ht="38.25" customHeight="1">
      <c r="A113" s="99" t="s">
        <v>216</v>
      </c>
      <c r="B113" s="41">
        <v>8809598454668</v>
      </c>
      <c r="C113" s="30" t="s">
        <v>551</v>
      </c>
      <c r="D113" s="39" t="s">
        <v>552</v>
      </c>
      <c r="E113" s="39" t="s">
        <v>120</v>
      </c>
      <c r="F113" s="41"/>
      <c r="G113" s="42">
        <v>40</v>
      </c>
      <c r="H113" s="43">
        <v>23000</v>
      </c>
      <c r="I113" s="35">
        <f t="shared" si="6"/>
        <v>12190</v>
      </c>
      <c r="J113" s="35"/>
      <c r="K113" s="35">
        <f t="shared" si="7"/>
        <v>0</v>
      </c>
      <c r="L113" s="44"/>
    </row>
    <row r="114" spans="1:12" ht="30.75" customHeight="1">
      <c r="A114" s="37" t="s">
        <v>553</v>
      </c>
      <c r="B114" s="41">
        <v>8809598454644</v>
      </c>
      <c r="C114" s="30" t="s">
        <v>554</v>
      </c>
      <c r="D114" s="39" t="s">
        <v>555</v>
      </c>
      <c r="E114" s="39" t="s">
        <v>556</v>
      </c>
      <c r="F114" s="41"/>
      <c r="G114" s="42">
        <v>40</v>
      </c>
      <c r="H114" s="43">
        <v>25000</v>
      </c>
      <c r="I114" s="35">
        <f t="shared" si="6"/>
        <v>13250</v>
      </c>
      <c r="J114" s="35"/>
      <c r="K114" s="35">
        <f t="shared" si="7"/>
        <v>0</v>
      </c>
      <c r="L114" s="44"/>
    </row>
    <row r="115" spans="1:12" ht="30.75" customHeight="1">
      <c r="A115" s="37" t="s">
        <v>557</v>
      </c>
      <c r="B115" s="41">
        <v>8809598454781</v>
      </c>
      <c r="C115" s="30" t="s">
        <v>558</v>
      </c>
      <c r="D115" s="39" t="s">
        <v>559</v>
      </c>
      <c r="E115" s="39" t="s">
        <v>560</v>
      </c>
      <c r="F115" s="41"/>
      <c r="G115" s="42">
        <v>70</v>
      </c>
      <c r="H115" s="43">
        <v>25000</v>
      </c>
      <c r="I115" s="35">
        <f t="shared" si="6"/>
        <v>13250</v>
      </c>
      <c r="J115" s="35"/>
      <c r="K115" s="35">
        <f t="shared" si="7"/>
        <v>0</v>
      </c>
      <c r="L115" s="44"/>
    </row>
    <row r="117" spans="1:12" ht="23.25" customHeight="1">
      <c r="G117" s="138"/>
      <c r="H117" s="138"/>
    </row>
  </sheetData>
  <protectedRanges>
    <protectedRange sqref="B47" name="범위1_31"/>
    <protectedRange algorithmName="SHA-512" hashValue="c6u1EMsC3qC6YDlrazSZ4kPptD7ocaJ4tF6FOHvjrqH7eEpOQX9GV3JXN1893FS6kuDSvgu8AkwiLLvTrdhKew==" saltValue="2Y4vNuD6y9SVbW/1m0xSbw==" spinCount="100000" sqref="B47" name="범위2_62"/>
    <protectedRange sqref="B81:B82" name="범위1"/>
    <protectedRange algorithmName="SHA-512" hashValue="c6u1EMsC3qC6YDlrazSZ4kPptD7ocaJ4tF6FOHvjrqH7eEpOQX9GV3JXN1893FS6kuDSvgu8AkwiLLvTrdhKew==" saltValue="2Y4vNuD6y9SVbW/1m0xSbw==" spinCount="100000" sqref="B81:B82" name="범위2_30"/>
  </protectedRanges>
  <mergeCells count="9">
    <mergeCell ref="H6:I6"/>
    <mergeCell ref="J6:J7"/>
    <mergeCell ref="K6:K7"/>
    <mergeCell ref="A1:G1"/>
    <mergeCell ref="A2:B2"/>
    <mergeCell ref="E2:F2"/>
    <mergeCell ref="A3:B3"/>
    <mergeCell ref="E3:E4"/>
    <mergeCell ref="A4:B4"/>
  </mergeCells>
  <phoneticPr fontId="6" type="noConversion"/>
  <conditionalFormatting sqref="B47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37" fitToHeight="16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486870-626e-4d52-b39f-c3e43b73bcd7">
      <Terms xmlns="http://schemas.microsoft.com/office/infopath/2007/PartnerControls"/>
    </lcf76f155ced4ddcb4097134ff3c332f>
    <TaxCatchAll xmlns="dedc711e-aa7f-428b-9487-a0d609e826e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0C6C344C2A3AB548A930F9E707AD9270" ma:contentTypeVersion="16" ma:contentTypeDescription="새 문서를 만듭니다." ma:contentTypeScope="" ma:versionID="d4ddb44ac0a3fc6589a2edc9dc93a9c1">
  <xsd:schema xmlns:xsd="http://www.w3.org/2001/XMLSchema" xmlns:xs="http://www.w3.org/2001/XMLSchema" xmlns:p="http://schemas.microsoft.com/office/2006/metadata/properties" xmlns:ns2="a7486870-626e-4d52-b39f-c3e43b73bcd7" xmlns:ns3="dedc711e-aa7f-428b-9487-a0d609e826e4" targetNamespace="http://schemas.microsoft.com/office/2006/metadata/properties" ma:root="true" ma:fieldsID="ede85529024675c1dde3590ee70f1a23" ns2:_="" ns3:_="">
    <xsd:import namespace="a7486870-626e-4d52-b39f-c3e43b73bcd7"/>
    <xsd:import namespace="dedc711e-aa7f-428b-9487-a0d609e826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486870-626e-4d52-b39f-c3e43b73bc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이미지 태그" ma:readOnly="false" ma:fieldId="{5cf76f15-5ced-4ddc-b409-7134ff3c332f}" ma:taxonomyMulti="true" ma:sspId="058e78d2-84ae-48b8-a83e-e2957072f1c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dc711e-aa7f-428b-9487-a0d609e826e4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99295c8-f8cf-401a-8343-5106cf5361be}" ma:internalName="TaxCatchAll" ma:showField="CatchAllData" ma:web="dedc711e-aa7f-428b-9487-a0d609e826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F05420-1303-408A-B1DC-31905D03D2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47EE55-ADBC-4DD7-99EE-6570F87E0EFA}">
  <ds:schemaRefs>
    <ds:schemaRef ds:uri="http://www.w3.org/XML/1998/namespace"/>
    <ds:schemaRef ds:uri="a7486870-626e-4d52-b39f-c3e43b73bcd7"/>
    <ds:schemaRef ds:uri="http://purl.org/dc/elements/1.1/"/>
    <ds:schemaRef ds:uri="http://purl.org/dc/dcmitype/"/>
    <ds:schemaRef ds:uri="http://schemas.microsoft.com/office/infopath/2007/PartnerControls"/>
    <ds:schemaRef ds:uri="dedc711e-aa7f-428b-9487-a0d609e826e4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FB4FA0A-286D-4BC0-8421-068303F79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486870-626e-4d52-b39f-c3e43b73bcd7"/>
    <ds:schemaRef ds:uri="dedc711e-aa7f-428b-9487-a0d609e826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COSRX LIST</vt:lpstr>
      <vt:lpstr>확정서 리스트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/>
  <dcterms:created xsi:type="dcterms:W3CDTF">2019-12-16T02:26:09Z</dcterms:created>
  <dcterms:modified xsi:type="dcterms:W3CDTF">2024-10-11T07:00:33Z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0x0101000C6C344C2A3AB548A930F9E707AD9270</vt:lpwstr>
  </property>
</Properties>
</file>