
<file path=[Content_Types].xml><?xml version="1.0" encoding="utf-8"?>
<Types xmlns="http://schemas.openxmlformats.org/package/2006/content-types">
  <Default Extension="bin" ContentType="application/vnd.openxmlformats-officedocument.spreadsheetml.printerSettings"/>
  <Default Extension="png" ContentType="image/png"/>
  <Default Extension="tmp"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Kelter International Pte Ltd\Derrick Ng - Viimart\Operation\Wholesale Price\New Lists\"/>
    </mc:Choice>
  </mc:AlternateContent>
  <bookViews>
    <workbookView xWindow="0" yWindow="0" windowWidth="24000" windowHeight="9435"/>
  </bookViews>
  <sheets>
    <sheet name="Collonil" sheetId="13" r:id="rId1"/>
    <sheet name="Shoe stores" sheetId="1" state="hidden" r:id="rId2"/>
    <sheet name="Sport " sheetId="4" state="hidden" r:id="rId3"/>
    <sheet name="Fashion" sheetId="5" state="hidden" r:id="rId4"/>
    <sheet name="Supermarket" sheetId="6" state="hidden" r:id="rId5"/>
  </sheets>
  <definedNames>
    <definedName name="_xlnm.Print_Area" localSheetId="3">Fashion!$A$1:$L$18</definedName>
    <definedName name="_xlnm.Print_Area" localSheetId="1">'Shoe stores'!$A$1:$K$34</definedName>
    <definedName name="_xlnm.Print_Area" localSheetId="2">'Sport '!$A$1:$L$18</definedName>
    <definedName name="_xlnm.Print_Area" localSheetId="4">Supermarket!$A$1:$I$16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5" l="1"/>
  <c r="K24" i="5"/>
  <c r="K7" i="5"/>
  <c r="K8" i="5"/>
  <c r="K9" i="5"/>
  <c r="K10" i="5"/>
  <c r="K11" i="5"/>
  <c r="K12" i="5"/>
  <c r="K13" i="5"/>
  <c r="K14" i="5"/>
  <c r="K15" i="5"/>
  <c r="K16" i="5"/>
  <c r="K17" i="5"/>
  <c r="K18" i="5"/>
  <c r="K19" i="5"/>
  <c r="K20" i="5"/>
  <c r="K21" i="5"/>
  <c r="K22" i="5"/>
  <c r="K23" i="5"/>
  <c r="K6" i="4"/>
  <c r="K7" i="4"/>
  <c r="K8" i="4"/>
  <c r="K9" i="4"/>
  <c r="K10" i="4"/>
  <c r="K11" i="4"/>
  <c r="K12" i="4"/>
  <c r="K13" i="4"/>
  <c r="K14" i="4"/>
  <c r="K15" i="4"/>
  <c r="K16" i="4"/>
  <c r="K17" i="4"/>
  <c r="K18" i="4"/>
  <c r="K19" i="4"/>
  <c r="K20" i="4"/>
  <c r="K21" i="4"/>
  <c r="K23" i="4"/>
  <c r="K6" i="1"/>
  <c r="K7" i="1"/>
  <c r="K8" i="1"/>
  <c r="K9" i="1"/>
  <c r="K10" i="1"/>
  <c r="K11" i="1"/>
  <c r="K12" i="1"/>
  <c r="K13" i="1"/>
  <c r="K14" i="1"/>
  <c r="K15" i="1"/>
  <c r="K16" i="1"/>
  <c r="K17" i="1"/>
  <c r="K18" i="1"/>
  <c r="K19" i="1"/>
  <c r="K20" i="1"/>
  <c r="K21" i="1"/>
  <c r="K22" i="1"/>
  <c r="K23" i="1"/>
  <c r="K24" i="1"/>
  <c r="K25" i="1"/>
  <c r="K26" i="1"/>
  <c r="K27" i="1"/>
  <c r="K28" i="1"/>
  <c r="K30" i="1"/>
</calcChain>
</file>

<file path=xl/sharedStrings.xml><?xml version="1.0" encoding="utf-8"?>
<sst xmlns="http://schemas.openxmlformats.org/spreadsheetml/2006/main" count="485" uniqueCount="201">
  <si>
    <t xml:space="preserve">Collonil </t>
  </si>
  <si>
    <t>Product</t>
  </si>
  <si>
    <t>Content</t>
  </si>
  <si>
    <t>Art-No.</t>
  </si>
  <si>
    <t>Units per</t>
  </si>
  <si>
    <t xml:space="preserve">Units per </t>
  </si>
  <si>
    <t>carton</t>
  </si>
  <si>
    <t>per unit</t>
  </si>
  <si>
    <t>shipper</t>
  </si>
  <si>
    <t>pallet</t>
  </si>
  <si>
    <t>Carbon Pro</t>
  </si>
  <si>
    <t>300 ml</t>
  </si>
  <si>
    <t>1703 0013 000</t>
  </si>
  <si>
    <t>Nubuk + Velours  (spray)</t>
  </si>
  <si>
    <t>colourless</t>
  </si>
  <si>
    <t>200 ml</t>
  </si>
  <si>
    <t>1592 0013 …</t>
  </si>
  <si>
    <t>black</t>
  </si>
  <si>
    <t>Stretch  (spray)</t>
  </si>
  <si>
    <t>100 ml</t>
  </si>
  <si>
    <t>1521 0001 000</t>
  </si>
  <si>
    <t>Vario  (spray)</t>
  </si>
  <si>
    <t>1822 0001 000</t>
  </si>
  <si>
    <t>5594 0001 000</t>
  </si>
  <si>
    <t xml:space="preserve">Waterstop (creme) </t>
  </si>
  <si>
    <t>75 ml</t>
  </si>
  <si>
    <t>3303 0001   …</t>
  </si>
  <si>
    <t>darkbrown</t>
  </si>
  <si>
    <t>Nubuk Box</t>
  </si>
  <si>
    <t>7030 0001 000</t>
  </si>
  <si>
    <t>Mobil</t>
  </si>
  <si>
    <t>7410 0000 000</t>
  </si>
  <si>
    <t>Crepe brush</t>
  </si>
  <si>
    <t>7010 0000 000</t>
  </si>
  <si>
    <t>Polishing Brush</t>
  </si>
  <si>
    <t>dark</t>
  </si>
  <si>
    <t>7162 0000 000</t>
  </si>
  <si>
    <t xml:space="preserve">Set </t>
  </si>
  <si>
    <t xml:space="preserve">price </t>
  </si>
  <si>
    <t>7305 0200 000</t>
  </si>
  <si>
    <t xml:space="preserve">Sneaker one for all Set </t>
  </si>
  <si>
    <t>Sneaker Inside Fresh &amp; Clean</t>
  </si>
  <si>
    <t xml:space="preserve">100ml </t>
  </si>
  <si>
    <t xml:space="preserve">Sneaker white </t>
  </si>
  <si>
    <t xml:space="preserve">multicolour </t>
  </si>
  <si>
    <t xml:space="preserve">white </t>
  </si>
  <si>
    <t>5094 0001 025</t>
  </si>
  <si>
    <t>4134 0001 000</t>
  </si>
  <si>
    <t>per Store</t>
  </si>
  <si>
    <t>PLUS</t>
  </si>
  <si>
    <t>Thekendisplay</t>
  </si>
  <si>
    <t xml:space="preserve">for free </t>
  </si>
  <si>
    <t xml:space="preserve">SUM </t>
  </si>
  <si>
    <t xml:space="preserve">Bodendisplay </t>
  </si>
  <si>
    <t xml:space="preserve">Luxor </t>
  </si>
  <si>
    <t xml:space="preserve">Soft </t>
  </si>
  <si>
    <t xml:space="preserve">Sunny </t>
  </si>
  <si>
    <t xml:space="preserve">Anti Slip </t>
  </si>
  <si>
    <t>Gel Pad</t>
  </si>
  <si>
    <t xml:space="preserve">Thermo </t>
  </si>
  <si>
    <t>SHOE Stores</t>
  </si>
  <si>
    <t>Clean &amp; Care /</t>
  </si>
  <si>
    <t xml:space="preserve">Carbon Complete </t>
  </si>
  <si>
    <t>Waterstop Reloaded</t>
  </si>
  <si>
    <t xml:space="preserve">Active Cleaner </t>
  </si>
  <si>
    <t>Gel Fussbett</t>
  </si>
  <si>
    <t xml:space="preserve">Sneaker Wash </t>
  </si>
  <si>
    <t xml:space="preserve">Sneaker Soft Gum </t>
  </si>
  <si>
    <t xml:space="preserve">Bamboo Lotion </t>
  </si>
  <si>
    <t xml:space="preserve">Leather insole </t>
  </si>
  <si>
    <t xml:space="preserve">Cleaning Brush </t>
  </si>
  <si>
    <t xml:space="preserve">Latex insole </t>
  </si>
  <si>
    <t xml:space="preserve">latex 1/2 insole </t>
  </si>
  <si>
    <t xml:space="preserve">hell support </t>
  </si>
  <si>
    <t>high hell cusion</t>
  </si>
  <si>
    <t xml:space="preserve">winter insole </t>
  </si>
  <si>
    <t>36 -46</t>
  </si>
  <si>
    <t>36 - 46</t>
  </si>
  <si>
    <t>35 -42</t>
  </si>
  <si>
    <t>universal</t>
  </si>
  <si>
    <t>9012 0000 …</t>
  </si>
  <si>
    <t>9022 0000 …</t>
  </si>
  <si>
    <t>9092 0000 …</t>
  </si>
  <si>
    <t>9072 0000 000</t>
  </si>
  <si>
    <t>9074 0010 000</t>
  </si>
  <si>
    <t>9102 0000 000</t>
  </si>
  <si>
    <t>START</t>
  </si>
  <si>
    <t xml:space="preserve">Order </t>
  </si>
  <si>
    <t>7170 0000 000</t>
  </si>
  <si>
    <t xml:space="preserve">sizes mix </t>
  </si>
  <si>
    <t xml:space="preserve">Sales price </t>
  </si>
  <si>
    <t xml:space="preserve">Germany </t>
  </si>
  <si>
    <t xml:space="preserve">Enduser </t>
  </si>
  <si>
    <t xml:space="preserve">W080720 </t>
  </si>
  <si>
    <t>W080023</t>
  </si>
  <si>
    <t xml:space="preserve">diff motive </t>
  </si>
  <si>
    <t xml:space="preserve">W080722 </t>
  </si>
  <si>
    <t xml:space="preserve">plus insole hanger </t>
  </si>
  <si>
    <t xml:space="preserve">sum per Store </t>
  </si>
  <si>
    <t xml:space="preserve">€ </t>
  </si>
  <si>
    <t>€</t>
  </si>
  <si>
    <t>Silky</t>
  </si>
  <si>
    <t xml:space="preserve">Organic Creme </t>
  </si>
  <si>
    <t xml:space="preserve">Textil brush </t>
  </si>
  <si>
    <t>SPORT</t>
  </si>
  <si>
    <t>5604 0004 000</t>
  </si>
  <si>
    <t>Set</t>
  </si>
  <si>
    <t>1652 0013 000</t>
  </si>
  <si>
    <t>7305 0800 000</t>
  </si>
  <si>
    <t>5094 0031 025</t>
  </si>
  <si>
    <t xml:space="preserve">100 ml </t>
  </si>
  <si>
    <t>7365 0000 000</t>
  </si>
  <si>
    <t>7070 0001 000</t>
  </si>
  <si>
    <t>8591 0000 000</t>
  </si>
  <si>
    <t xml:space="preserve">Gel Sport insole </t>
  </si>
  <si>
    <t>6922 0000 …</t>
  </si>
  <si>
    <t xml:space="preserve">NEW product </t>
  </si>
  <si>
    <t>available 1st quarter 2017</t>
  </si>
  <si>
    <t xml:space="preserve">DEO aerosole </t>
  </si>
  <si>
    <t>5604 0001 000</t>
  </si>
  <si>
    <t>5054 0001 000</t>
  </si>
  <si>
    <t>7150 0000 000</t>
  </si>
  <si>
    <t>FASHION</t>
  </si>
  <si>
    <t xml:space="preserve">Universal Protector </t>
  </si>
  <si>
    <t xml:space="preserve">Self Shine </t>
  </si>
  <si>
    <t>brown</t>
  </si>
  <si>
    <t xml:space="preserve">Shoe Cream Tube </t>
  </si>
  <si>
    <t xml:space="preserve">75 ml </t>
  </si>
  <si>
    <t xml:space="preserve">Shoe Cream Tin </t>
  </si>
  <si>
    <t>50 ml</t>
  </si>
  <si>
    <t>1682 3030 000</t>
  </si>
  <si>
    <t>5404 3030 …</t>
  </si>
  <si>
    <t>3682 3030 …</t>
  </si>
  <si>
    <t>will follow</t>
  </si>
  <si>
    <t xml:space="preserve">SUPERMARKET </t>
  </si>
  <si>
    <t>neutral</t>
  </si>
  <si>
    <t>tba</t>
  </si>
  <si>
    <t xml:space="preserve">1909 Supreme Protect Spray </t>
  </si>
  <si>
    <t xml:space="preserve">The waterproofing spray from the famous high-quality 1909 care series from Collonil impresses with its optimal ingredient composition, the fine coarse leathers like suede, nubuk and velour, as well as various mixed materials that are highly water and dirt-repellent. The perfect waterproofing for high-quality men's and business shoes that freshens up the colours of the material as well as protecting it. </t>
  </si>
  <si>
    <t xml:space="preserve">1882 0030 </t>
  </si>
  <si>
    <t>1909 Supreme Wax Spray</t>
  </si>
  <si>
    <t xml:space="preserve">The high-quality nourishing and waterproofing spray from our exclusive 1909 care series contains valuable waxes and oils that effectively protect grained smooth leather like brushed, nappa and antique leathers from moisture and dirt and also provide the material with intensive nourishment. Once applied, the 1909 Supreme Wax gives the leather a wonderful feel. </t>
  </si>
  <si>
    <t>1892 0030</t>
  </si>
  <si>
    <t>1909 Dry Cleaning Rubber 
in folding box</t>
  </si>
  <si>
    <t>rubber</t>
  </si>
  <si>
    <t xml:space="preserve">The nubuk box made of sponge rubber with a crepe surface is an absolute classic among the dry cleaning products. It is practical to apply and gives all coarse leather a gentle and efficient clean. An absolute must-have item for all well-equipped shoe care set on the shoe rack at home. </t>
  </si>
  <si>
    <t>7040 0000</t>
  </si>
  <si>
    <t>1909 Leather Cream (tube in folding box)</t>
  </si>
  <si>
    <t>A classic in the exclusive 1909 care series from Collonil. The high-quality Leather Cream contains nourishing oils and nurturing substances and therefore meets our highest leather care value preservation demands. The nourishment cream offers intensive but mild care for smooth leather and cleans the material in one step. After application, the shoe shines as good as new and has a wonderful feel.</t>
  </si>
  <si>
    <t>3643 0030</t>
  </si>
  <si>
    <t>1909 Leather Lotion (bottle with pumpt)</t>
  </si>
  <si>
    <t>5564 0030</t>
  </si>
  <si>
    <t>1909 Supreme Crème de Luxe  (jar)</t>
  </si>
  <si>
    <t xml:space="preserve">The 1909 Creme de Luxe is enriched with valuable and natural waxes and oils and is ideal for shoe care of the highest standards. It is an integral part of our well-known and high-quality 1909 care series, protects and pampers all smooth leather, providing optimal colour refreshing and a perfect, colour-rich shine. </t>
  </si>
  <si>
    <t xml:space="preserve">7954 0030 </t>
  </si>
  <si>
    <t>1909 Application brush</t>
  </si>
  <si>
    <t>dark and light</t>
  </si>
  <si>
    <t>The 1909 crucible dauber brush is a practical helper for removing and applying products from tins and jars from our well-known and high-quality 1909 care series. The round head allows the cream to be easily removed from the jar. Flat brushing and handling hole patterns can be easily and comfortably taken care of with this special brush. In order to satisfy the quality demands of the 1909 brand, both the dark and light bristles are made exclusively of the finest horsehair.</t>
  </si>
  <si>
    <t>7020 0000</t>
  </si>
  <si>
    <t xml:space="preserve">1909 Polishing brush </t>
  </si>
  <si>
    <t xml:space="preserve">The 1909 Polishing Brush belongs to the exclusive 1909 care series, which demands only the highest quality. Trimmed with real goat's hair and with a curved wooden body with side grip, there's no doubt that the quality demands are met. The fine, soft and very dense bristles ensure smooth and traceless shiny surfaces, which makes this brush the perfect tool for creating the finishing shine. </t>
  </si>
  <si>
    <t>7130 0000</t>
  </si>
  <si>
    <t>light bristles</t>
  </si>
  <si>
    <t>Clean &amp; Care 200 ml</t>
  </si>
  <si>
    <t>5594 0010 000</t>
  </si>
  <si>
    <t>polishing brush horse hair</t>
  </si>
  <si>
    <t>7162 0000 …</t>
  </si>
  <si>
    <t>Waterstop Spray 200 ml</t>
  </si>
  <si>
    <t>1662 0001 000</t>
  </si>
  <si>
    <t>white</t>
  </si>
  <si>
    <t>7100 0000 000</t>
  </si>
  <si>
    <t>Sneaker White 100 ml</t>
  </si>
  <si>
    <t>5094 0029 025</t>
  </si>
  <si>
    <t>Polishing cloth</t>
  </si>
  <si>
    <t>white cotton cloth</t>
  </si>
  <si>
    <t>1702 6531 000</t>
  </si>
  <si>
    <t>5804 6531 000</t>
  </si>
  <si>
    <t>5714 6531 000</t>
  </si>
  <si>
    <t>150 ml</t>
  </si>
  <si>
    <t>7641 6531 000</t>
  </si>
  <si>
    <t>125 ml</t>
  </si>
  <si>
    <t>synthetic bristles</t>
  </si>
  <si>
    <t>Units per Carton Box</t>
  </si>
  <si>
    <t>Units per Master Carton</t>
  </si>
  <si>
    <t>Units per Pallet</t>
  </si>
  <si>
    <t>multi color range(Burgandy is no longer available)</t>
  </si>
  <si>
    <t>Collonil 2026</t>
  </si>
  <si>
    <t>Exw Switzerland</t>
  </si>
  <si>
    <t>Lead time: 1-2 months</t>
  </si>
  <si>
    <t>Moq Eur15,000.00</t>
  </si>
  <si>
    <t>Cost (eur)</t>
  </si>
  <si>
    <t>RRP (eur)</t>
  </si>
  <si>
    <t xml:space="preserve">Description </t>
  </si>
  <si>
    <r>
      <t xml:space="preserve">MaxX Protector </t>
    </r>
    <r>
      <rPr>
        <b/>
        <sz val="9"/>
        <color rgb="FFFF0000"/>
        <rFont val="Calibri"/>
        <family val="2"/>
      </rPr>
      <t>NEW</t>
    </r>
  </si>
  <si>
    <r>
      <t xml:space="preserve">MaxX Upper Cleaner </t>
    </r>
    <r>
      <rPr>
        <b/>
        <sz val="9"/>
        <color rgb="FFFF0000"/>
        <rFont val="Calibri"/>
        <family val="2"/>
      </rPr>
      <t>NEW</t>
    </r>
  </si>
  <si>
    <r>
      <t xml:space="preserve">MaxX Midsole Cleaner </t>
    </r>
    <r>
      <rPr>
        <b/>
        <sz val="9"/>
        <color rgb="FFFF0000"/>
        <rFont val="Calibri"/>
        <family val="2"/>
      </rPr>
      <t>NEW</t>
    </r>
  </si>
  <si>
    <r>
      <t xml:space="preserve">The 1909 Leather Lotion is a particularly high quality care lotion from the exclusive Collonil 1909 series and is enriched with Aloe Vera and valuable oils. It nourishes and regenerates high-quality smooth leather and protects the material against loss of moisture at the same time. Every shoe treated remains especially soft and smooth thanks to the special combination of high-quality ingredients. </t>
    </r>
    <r>
      <rPr>
        <sz val="9"/>
        <color indexed="10"/>
        <rFont val="Calibri"/>
        <family val="2"/>
      </rPr>
      <t>Best care for bags, wallets, etc</t>
    </r>
  </si>
  <si>
    <r>
      <t xml:space="preserve">Silky spray </t>
    </r>
    <r>
      <rPr>
        <b/>
        <sz val="9"/>
        <color rgb="FFFF0000"/>
        <rFont val="Calibri"/>
        <family val="2"/>
      </rPr>
      <t>NEW</t>
    </r>
  </si>
  <si>
    <r>
      <t xml:space="preserve">MaxX Fresh </t>
    </r>
    <r>
      <rPr>
        <b/>
        <sz val="9"/>
        <color rgb="FFFF0000"/>
        <rFont val="Calibri"/>
        <family val="2"/>
      </rPr>
      <t>NEW</t>
    </r>
  </si>
  <si>
    <r>
      <t xml:space="preserve">cleaning brush </t>
    </r>
    <r>
      <rPr>
        <b/>
        <sz val="9"/>
        <color rgb="FFFF0000"/>
        <rFont val="Calibri"/>
        <family val="2"/>
      </rPr>
      <t>NEW</t>
    </r>
  </si>
  <si>
    <t>Colors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</si>
</sst>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00\ _€_-;\-* #,##0.00\ _€_-;_-* \-??\ _€_-;_-@_-"/>
    <numFmt numFmtId="165" formatCode="_-* #,##0.00\ [$€-1]_-;\-* #,##0.00\ [$€-1]_-;_-* \-??\ [$€-1]_-"/>
    <numFmt numFmtId="166" formatCode="_-* #,##0.00&quot; €&quot;_-;\-* #,##0.00&quot; €&quot;_-;_-* \-??&quot; €&quot;_-;_-@_-"/>
    <numFmt numFmtId="167" formatCode="_-* #,##0.00_-;\-* #,##0.00_-;_-* \-??_-;_-@_-"/>
    <numFmt numFmtId="168" formatCode="0000\ 0000\ 000"/>
    <numFmt numFmtId="169" formatCode="_-* #,##0_-;\-* #,##0_-;_-* &quot;-&quot;??_-;_-@_-"/>
    <numFmt numFmtId="170" formatCode="_-[$€-2]\ * #,##0.00_-;\-[$€-2]\ * #,##0.00_-;_-[$€-2]\ * &quot;-&quot;??_-;_-@_-"/>
    <numFmt numFmtId="171" formatCode="[$€-2]\ #,##0.00"/>
    <numFmt numFmtId="172" formatCode="[$€-2]\ #,##0.00;\-[$€-2]\ #,##0.00"/>
  </numFmts>
  <fonts count="37">
    <font>
      <sz val="10"/>
      <name val="Arial"/>
      <family val="2"/>
      <charset val="204"/>
    </font>
    <font>
      <sz val="11"/>
      <color indexed="9"/>
      <name val="Calibri"/>
      <family val="2"/>
      <charset val="1"/>
    </font>
    <font>
      <b/>
      <sz val="11"/>
      <color indexed="63"/>
      <name val="Calibri"/>
      <family val="2"/>
      <charset val="1"/>
    </font>
    <font>
      <b/>
      <sz val="11"/>
      <color indexed="52"/>
      <name val="Calibri"/>
      <family val="2"/>
      <charset val="1"/>
    </font>
    <font>
      <sz val="10"/>
      <name val="Mangal"/>
      <family val="2"/>
      <charset val="204"/>
    </font>
    <font>
      <sz val="11"/>
      <color indexed="62"/>
      <name val="Calibri"/>
      <family val="2"/>
      <charset val="1"/>
    </font>
    <font>
      <b/>
      <sz val="11"/>
      <color indexed="8"/>
      <name val="Calibri"/>
      <family val="2"/>
      <charset val="1"/>
    </font>
    <font>
      <i/>
      <sz val="11"/>
      <color indexed="23"/>
      <name val="Calibri"/>
      <family val="2"/>
      <charset val="1"/>
    </font>
    <font>
      <sz val="11"/>
      <color indexed="17"/>
      <name val="Calibri"/>
      <family val="2"/>
      <charset val="1"/>
    </font>
    <font>
      <sz val="11"/>
      <color indexed="60"/>
      <name val="Calibri"/>
      <family val="2"/>
      <charset val="1"/>
    </font>
    <font>
      <sz val="11"/>
      <color indexed="20"/>
      <name val="Calibri"/>
      <family val="2"/>
      <charset val="1"/>
    </font>
    <font>
      <sz val="10"/>
      <name val="Arial"/>
      <family val="2"/>
      <charset val="186"/>
    </font>
    <font>
      <sz val="10"/>
      <name val="Arial"/>
      <family val="2"/>
      <charset val="1"/>
    </font>
    <font>
      <sz val="11"/>
      <color indexed="52"/>
      <name val="Calibri"/>
      <family val="2"/>
      <charset val="1"/>
    </font>
    <font>
      <sz val="11"/>
      <color indexed="10"/>
      <name val="Calibri"/>
      <family val="2"/>
      <charset val="1"/>
    </font>
    <font>
      <b/>
      <sz val="11"/>
      <color indexed="9"/>
      <name val="Calibri"/>
      <family val="2"/>
      <charset val="1"/>
    </font>
    <font>
      <b/>
      <sz val="15"/>
      <color indexed="56"/>
      <name val="Calibri"/>
      <family val="2"/>
      <charset val="1"/>
    </font>
    <font>
      <b/>
      <sz val="13"/>
      <color indexed="56"/>
      <name val="Calibri"/>
      <family val="2"/>
      <charset val="1"/>
    </font>
    <font>
      <b/>
      <sz val="11"/>
      <color indexed="56"/>
      <name val="Calibri"/>
      <family val="2"/>
      <charset val="1"/>
    </font>
    <font>
      <b/>
      <sz val="18"/>
      <color indexed="56"/>
      <name val="Cambria"/>
      <family val="2"/>
      <charset val="1"/>
    </font>
    <font>
      <b/>
      <sz val="10"/>
      <name val="Arial"/>
      <family val="2"/>
      <charset val="1"/>
    </font>
    <font>
      <sz val="11"/>
      <color indexed="8"/>
      <name val="Calibri"/>
      <family val="2"/>
      <charset val="1"/>
    </font>
    <font>
      <b/>
      <sz val="10"/>
      <name val="Arial"/>
      <family val="2"/>
      <charset val="204"/>
    </font>
    <font>
      <b/>
      <sz val="10"/>
      <name val="Arial"/>
      <family val="2"/>
    </font>
    <font>
      <b/>
      <sz val="10"/>
      <name val="Arial"/>
      <family val="2"/>
      <charset val="186"/>
    </font>
    <font>
      <sz val="10"/>
      <name val="Arial"/>
      <family val="2"/>
    </font>
    <font>
      <b/>
      <sz val="10"/>
      <name val="Mangal"/>
      <family val="1"/>
    </font>
    <font>
      <sz val="10"/>
      <color indexed="8"/>
      <name val="Arial"/>
      <family val="2"/>
    </font>
    <font>
      <sz val="11"/>
      <color theme="1"/>
      <name val="Calibri"/>
      <family val="2"/>
      <scheme val="minor"/>
    </font>
    <font>
      <sz val="10"/>
      <color rgb="FF2F2F2F"/>
      <name val="Arial"/>
      <family val="2"/>
    </font>
    <font>
      <b/>
      <sz val="9"/>
      <name val="Calibri"/>
      <family val="2"/>
    </font>
    <font>
      <sz val="9"/>
      <name val="Calibri"/>
      <family val="2"/>
    </font>
    <font>
      <b/>
      <sz val="9"/>
      <color rgb="FFFF0000"/>
      <name val="Calibri"/>
      <family val="2"/>
    </font>
    <font>
      <sz val="9"/>
      <color indexed="10"/>
      <name val="Calibri"/>
      <family val="2"/>
    </font>
    <font>
      <b/>
      <sz val="9"/>
      <color indexed="8"/>
      <name val="Calibri"/>
      <family val="2"/>
    </font>
    <font>
      <sz val="9"/>
      <color indexed="8"/>
      <name val="Calibri"/>
      <family val="2"/>
    </font>
    <font>
      <sz val="9"/>
      <color theme="0"/>
      <name val="Calibri"/>
      <family val="2"/>
    </font>
  </fonts>
  <fills count="22">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20"/>
        <bgColor indexed="36"/>
      </patternFill>
    </fill>
    <fill>
      <patternFill patternType="solid">
        <fgColor indexed="49"/>
        <bgColor indexed="40"/>
      </patternFill>
    </fill>
    <fill>
      <patternFill patternType="solid">
        <fgColor indexed="53"/>
        <bgColor indexed="52"/>
      </patternFill>
    </fill>
    <fill>
      <patternFill patternType="solid">
        <fgColor indexed="22"/>
        <bgColor indexed="31"/>
      </patternFill>
    </fill>
    <fill>
      <patternFill patternType="solid">
        <fgColor indexed="47"/>
        <bgColor indexed="31"/>
      </patternFill>
    </fill>
    <fill>
      <patternFill patternType="solid">
        <fgColor indexed="42"/>
        <bgColor indexed="41"/>
      </patternFill>
    </fill>
    <fill>
      <patternFill patternType="solid">
        <fgColor indexed="43"/>
        <bgColor indexed="26"/>
      </patternFill>
    </fill>
    <fill>
      <patternFill patternType="solid">
        <fgColor indexed="26"/>
        <bgColor indexed="9"/>
      </patternFill>
    </fill>
    <fill>
      <patternFill patternType="solid">
        <fgColor indexed="45"/>
        <bgColor indexed="29"/>
      </patternFill>
    </fill>
    <fill>
      <patternFill patternType="solid">
        <fgColor indexed="55"/>
        <bgColor indexed="23"/>
      </patternFill>
    </fill>
    <fill>
      <patternFill patternType="solid">
        <fgColor indexed="31"/>
        <bgColor indexed="27"/>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3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3" tint="-0.499984740745262"/>
        <bgColor indexed="64"/>
      </patternFill>
    </fill>
  </fills>
  <borders count="23">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55"/>
      </left>
      <right style="thin">
        <color indexed="55"/>
      </right>
      <top style="thin">
        <color indexed="55"/>
      </top>
      <bottom style="thin">
        <color indexed="55"/>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3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2" fillId="8" borderId="1" applyNumberFormat="0" applyAlignment="0" applyProtection="0"/>
    <xf numFmtId="0" fontId="3" fillId="8" borderId="2" applyNumberFormat="0" applyAlignment="0" applyProtection="0"/>
    <xf numFmtId="164" fontId="4" fillId="0" borderId="0" applyFill="0" applyBorder="0" applyAlignment="0" applyProtection="0"/>
    <xf numFmtId="0" fontId="5" fillId="9"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165" fontId="4" fillId="0" borderId="0" applyFill="0" applyBorder="0" applyAlignment="0" applyProtection="0"/>
    <xf numFmtId="0" fontId="8" fillId="10" borderId="0" applyNumberFormat="0" applyBorder="0" applyAlignment="0" applyProtection="0"/>
    <xf numFmtId="167" fontId="4" fillId="0" borderId="0" applyFill="0" applyBorder="0" applyAlignment="0" applyProtection="0"/>
    <xf numFmtId="164" fontId="4" fillId="0" borderId="0" applyFill="0" applyBorder="0" applyAlignment="0" applyProtection="0"/>
    <xf numFmtId="0" fontId="9" fillId="11" borderId="0" applyNumberFormat="0" applyBorder="0" applyAlignment="0" applyProtection="0"/>
    <xf numFmtId="0" fontId="4" fillId="12" borderId="4" applyNumberFormat="0" applyAlignment="0" applyProtection="0"/>
    <xf numFmtId="0" fontId="10" fillId="13" borderId="0" applyNumberFormat="0" applyBorder="0" applyAlignment="0" applyProtection="0"/>
    <xf numFmtId="0" fontId="11" fillId="0" borderId="0"/>
    <xf numFmtId="0" fontId="12" fillId="0" borderId="0"/>
    <xf numFmtId="0" fontId="25" fillId="0" borderId="0"/>
    <xf numFmtId="0" fontId="28" fillId="0" borderId="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3" fillId="0" borderId="8" applyNumberFormat="0" applyFill="0" applyAlignment="0" applyProtection="0"/>
    <xf numFmtId="166" fontId="4" fillId="0" borderId="0" applyFill="0" applyBorder="0" applyAlignment="0" applyProtection="0"/>
    <xf numFmtId="166" fontId="4" fillId="0" borderId="0" applyFill="0" applyBorder="0" applyAlignment="0" applyProtection="0"/>
    <xf numFmtId="0" fontId="14" fillId="0" borderId="0" applyNumberFormat="0" applyFill="0" applyBorder="0" applyAlignment="0" applyProtection="0"/>
    <xf numFmtId="0" fontId="15" fillId="14" borderId="9" applyNumberFormat="0" applyAlignment="0" applyProtection="0"/>
  </cellStyleXfs>
  <cellXfs count="144">
    <xf numFmtId="0" fontId="0" fillId="0" borderId="0" xfId="0"/>
    <xf numFmtId="0" fontId="6" fillId="0" borderId="0" xfId="0" applyFont="1"/>
    <xf numFmtId="0" fontId="0" fillId="0" borderId="0" xfId="0" applyAlignment="1">
      <alignment horizontal="center"/>
    </xf>
    <xf numFmtId="0" fontId="20" fillId="0" borderId="0" xfId="20" applyFont="1"/>
    <xf numFmtId="0" fontId="11" fillId="0" borderId="0" xfId="20" applyAlignment="1">
      <alignment horizontal="center"/>
    </xf>
    <xf numFmtId="2" fontId="11" fillId="0" borderId="0" xfId="20" applyNumberFormat="1" applyAlignment="1">
      <alignment horizontal="center"/>
    </xf>
    <xf numFmtId="0" fontId="11" fillId="0" borderId="0" xfId="20"/>
    <xf numFmtId="166" fontId="11" fillId="0" borderId="0" xfId="20" applyNumberFormat="1"/>
    <xf numFmtId="0" fontId="21" fillId="0" borderId="10" xfId="0" applyFont="1" applyBorder="1"/>
    <xf numFmtId="0" fontId="0" fillId="0" borderId="10" xfId="0" applyBorder="1"/>
    <xf numFmtId="0" fontId="0" fillId="0" borderId="10" xfId="0" applyBorder="1" applyAlignment="1">
      <alignment horizontal="center"/>
    </xf>
    <xf numFmtId="0" fontId="20" fillId="0" borderId="10" xfId="20" applyFont="1" applyBorder="1" applyAlignment="1">
      <alignment horizontal="center"/>
    </xf>
    <xf numFmtId="0" fontId="20" fillId="16" borderId="10" xfId="20" applyFont="1" applyFill="1" applyBorder="1" applyAlignment="1">
      <alignment horizontal="center"/>
    </xf>
    <xf numFmtId="0" fontId="11" fillId="16" borderId="10" xfId="20" applyFill="1" applyBorder="1" applyAlignment="1">
      <alignment horizontal="center"/>
    </xf>
    <xf numFmtId="0" fontId="11" fillId="0" borderId="0" xfId="20" applyAlignment="1">
      <alignment horizontal="left"/>
    </xf>
    <xf numFmtId="0" fontId="0" fillId="0" borderId="0" xfId="0" applyAlignment="1">
      <alignment horizontal="left"/>
    </xf>
    <xf numFmtId="0" fontId="25" fillId="0" borderId="0" xfId="20" applyFont="1" applyAlignment="1">
      <alignment horizontal="left"/>
    </xf>
    <xf numFmtId="0" fontId="25" fillId="0" borderId="0" xfId="0" applyFont="1" applyAlignment="1">
      <alignment horizontal="left"/>
    </xf>
    <xf numFmtId="3" fontId="29" fillId="0" borderId="10" xfId="0" applyNumberFormat="1" applyFont="1" applyBorder="1" applyAlignment="1">
      <alignment horizontal="left"/>
    </xf>
    <xf numFmtId="0" fontId="12" fillId="0" borderId="0" xfId="20" applyFont="1"/>
    <xf numFmtId="0" fontId="21" fillId="0" borderId="0" xfId="0" applyFont="1"/>
    <xf numFmtId="0" fontId="0" fillId="0" borderId="10" xfId="0" applyBorder="1" applyAlignment="1">
      <alignment horizontal="left"/>
    </xf>
    <xf numFmtId="0" fontId="23" fillId="0" borderId="10" xfId="0" applyFont="1" applyBorder="1"/>
    <xf numFmtId="0" fontId="0" fillId="16" borderId="10" xfId="0" applyFill="1" applyBorder="1" applyAlignment="1">
      <alignment horizontal="center"/>
    </xf>
    <xf numFmtId="0" fontId="23" fillId="17" borderId="11" xfId="0" applyFont="1" applyFill="1" applyBorder="1"/>
    <xf numFmtId="0" fontId="20" fillId="0" borderId="10" xfId="20" applyFont="1" applyBorder="1"/>
    <xf numFmtId="0" fontId="12" fillId="0" borderId="10" xfId="20" applyFont="1" applyBorder="1"/>
    <xf numFmtId="0" fontId="20" fillId="0" borderId="10" xfId="20" applyFont="1" applyBorder="1" applyAlignment="1">
      <alignment horizontal="left"/>
    </xf>
    <xf numFmtId="0" fontId="25" fillId="0" borderId="10" xfId="20" applyFont="1" applyBorder="1" applyAlignment="1">
      <alignment horizontal="left"/>
    </xf>
    <xf numFmtId="0" fontId="6" fillId="0" borderId="10" xfId="0" applyFont="1" applyBorder="1"/>
    <xf numFmtId="0" fontId="25" fillId="0" borderId="10" xfId="0" applyFont="1" applyBorder="1" applyAlignment="1">
      <alignment horizontal="left"/>
    </xf>
    <xf numFmtId="0" fontId="12" fillId="0" borderId="10" xfId="0" applyFont="1" applyBorder="1"/>
    <xf numFmtId="0" fontId="11" fillId="0" borderId="10" xfId="20" applyBorder="1" applyAlignment="1">
      <alignment horizontal="center"/>
    </xf>
    <xf numFmtId="0" fontId="23" fillId="0" borderId="10" xfId="20" applyFont="1" applyBorder="1"/>
    <xf numFmtId="0" fontId="12" fillId="0" borderId="10" xfId="20" applyFont="1" applyBorder="1" applyAlignment="1">
      <alignment horizontal="left"/>
    </xf>
    <xf numFmtId="0" fontId="11" fillId="0" borderId="10" xfId="20" applyBorder="1" applyAlignment="1">
      <alignment horizontal="left"/>
    </xf>
    <xf numFmtId="168" fontId="25" fillId="0" borderId="10" xfId="20" applyNumberFormat="1" applyFont="1" applyBorder="1" applyAlignment="1">
      <alignment horizontal="left"/>
    </xf>
    <xf numFmtId="1" fontId="12" fillId="0" borderId="10" xfId="20" applyNumberFormat="1" applyFont="1" applyBorder="1"/>
    <xf numFmtId="0" fontId="11" fillId="0" borderId="10" xfId="20" applyBorder="1"/>
    <xf numFmtId="0" fontId="11" fillId="18" borderId="10" xfId="20" applyFill="1" applyBorder="1" applyAlignment="1">
      <alignment horizontal="center"/>
    </xf>
    <xf numFmtId="1" fontId="11" fillId="0" borderId="10" xfId="20" applyNumberFormat="1" applyBorder="1" applyAlignment="1">
      <alignment horizontal="center"/>
    </xf>
    <xf numFmtId="0" fontId="23" fillId="0" borderId="10" xfId="23" applyFont="1" applyBorder="1" applyAlignment="1">
      <alignment horizontal="center"/>
    </xf>
    <xf numFmtId="0" fontId="22" fillId="0" borderId="0" xfId="0" applyFont="1" applyAlignment="1">
      <alignment horizontal="left"/>
    </xf>
    <xf numFmtId="0" fontId="23" fillId="0" borderId="0" xfId="0" applyFont="1" applyAlignment="1">
      <alignment horizontal="left"/>
    </xf>
    <xf numFmtId="0" fontId="22" fillId="0" borderId="0" xfId="0" applyFont="1" applyAlignment="1">
      <alignment horizontal="center"/>
    </xf>
    <xf numFmtId="0" fontId="22" fillId="0" borderId="0" xfId="0" applyFont="1"/>
    <xf numFmtId="1" fontId="11" fillId="0" borderId="0" xfId="20" applyNumberFormat="1" applyAlignment="1">
      <alignment horizontal="center"/>
    </xf>
    <xf numFmtId="0" fontId="22" fillId="0" borderId="10" xfId="0" applyFont="1" applyBorder="1" applyAlignment="1">
      <alignment horizontal="center"/>
    </xf>
    <xf numFmtId="0" fontId="23" fillId="0" borderId="0" xfId="20" applyFont="1"/>
    <xf numFmtId="0" fontId="0" fillId="16" borderId="0" xfId="0" applyFill="1" applyAlignment="1">
      <alignment horizontal="center"/>
    </xf>
    <xf numFmtId="0" fontId="23" fillId="0" borderId="0" xfId="0" applyFont="1"/>
    <xf numFmtId="166" fontId="23" fillId="0" borderId="0" xfId="20" applyNumberFormat="1" applyFont="1"/>
    <xf numFmtId="2" fontId="23" fillId="0" borderId="10" xfId="20" applyNumberFormat="1" applyFont="1" applyBorder="1" applyAlignment="1">
      <alignment horizontal="center"/>
    </xf>
    <xf numFmtId="0" fontId="0" fillId="0" borderId="12" xfId="0" applyBorder="1"/>
    <xf numFmtId="0" fontId="20" fillId="0" borderId="12" xfId="20" applyFont="1" applyBorder="1" applyAlignment="1">
      <alignment horizontal="center"/>
    </xf>
    <xf numFmtId="0" fontId="23" fillId="0" borderId="10" xfId="0" applyFont="1" applyBorder="1" applyAlignment="1">
      <alignment horizontal="center"/>
    </xf>
    <xf numFmtId="0" fontId="25" fillId="0" borderId="10" xfId="0" applyFont="1" applyBorder="1" applyAlignment="1">
      <alignment horizontal="center"/>
    </xf>
    <xf numFmtId="0" fontId="6" fillId="0" borderId="10" xfId="0" applyFont="1" applyBorder="1" applyAlignment="1">
      <alignment horizontal="center"/>
    </xf>
    <xf numFmtId="0" fontId="22" fillId="16" borderId="10" xfId="0" applyFont="1" applyFill="1" applyBorder="1" applyAlignment="1">
      <alignment horizontal="center"/>
    </xf>
    <xf numFmtId="0" fontId="20" fillId="15" borderId="10" xfId="20" applyFont="1" applyFill="1" applyBorder="1"/>
    <xf numFmtId="0" fontId="25" fillId="0" borderId="10" xfId="23" applyFont="1" applyBorder="1" applyAlignment="1">
      <alignment horizontal="center"/>
    </xf>
    <xf numFmtId="0" fontId="28" fillId="0" borderId="10" xfId="23" applyBorder="1" applyAlignment="1">
      <alignment horizontal="center"/>
    </xf>
    <xf numFmtId="0" fontId="24" fillId="0" borderId="10" xfId="20" applyFont="1" applyBorder="1" applyAlignment="1">
      <alignment horizontal="center"/>
    </xf>
    <xf numFmtId="0" fontId="12" fillId="0" borderId="10" xfId="20" applyFont="1" applyBorder="1" applyAlignment="1">
      <alignment horizontal="center"/>
    </xf>
    <xf numFmtId="0" fontId="23" fillId="0" borderId="10" xfId="23" applyFont="1" applyBorder="1" applyAlignment="1">
      <alignment horizontal="left"/>
    </xf>
    <xf numFmtId="0" fontId="6" fillId="0" borderId="10" xfId="0" applyFont="1" applyBorder="1" applyAlignment="1">
      <alignment horizontal="left"/>
    </xf>
    <xf numFmtId="0" fontId="25" fillId="0" borderId="10" xfId="20" applyFont="1" applyBorder="1" applyAlignment="1">
      <alignment horizontal="center"/>
    </xf>
    <xf numFmtId="1" fontId="25" fillId="0" borderId="10" xfId="20" applyNumberFormat="1" applyFont="1" applyBorder="1" applyAlignment="1">
      <alignment horizontal="center"/>
    </xf>
    <xf numFmtId="167" fontId="26" fillId="0" borderId="0" xfId="15" applyFont="1"/>
    <xf numFmtId="167" fontId="26" fillId="0" borderId="0" xfId="15" applyFont="1" applyBorder="1"/>
    <xf numFmtId="167" fontId="26" fillId="19" borderId="13" xfId="15" applyFont="1" applyFill="1" applyBorder="1" applyAlignment="1">
      <alignment horizontal="center"/>
    </xf>
    <xf numFmtId="167" fontId="26" fillId="19" borderId="14" xfId="15" applyFont="1" applyFill="1" applyBorder="1" applyAlignment="1">
      <alignment horizontal="center"/>
    </xf>
    <xf numFmtId="167" fontId="26" fillId="19" borderId="14" xfId="15" applyFont="1" applyFill="1" applyBorder="1"/>
    <xf numFmtId="167" fontId="26" fillId="19" borderId="15" xfId="15" applyFont="1" applyFill="1" applyBorder="1"/>
    <xf numFmtId="0" fontId="23" fillId="0" borderId="10" xfId="20" applyFont="1" applyBorder="1" applyAlignment="1">
      <alignment horizontal="center"/>
    </xf>
    <xf numFmtId="0" fontId="25" fillId="0" borderId="10" xfId="0" applyFont="1" applyBorder="1"/>
    <xf numFmtId="0" fontId="25" fillId="0" borderId="10" xfId="20" applyFont="1" applyBorder="1"/>
    <xf numFmtId="1" fontId="25" fillId="0" borderId="10" xfId="20" applyNumberFormat="1" applyFont="1" applyBorder="1"/>
    <xf numFmtId="0" fontId="27" fillId="0" borderId="10" xfId="0" applyFont="1" applyBorder="1"/>
    <xf numFmtId="1" fontId="0" fillId="0" borderId="10" xfId="0" applyNumberFormat="1" applyBorder="1" applyAlignment="1">
      <alignment horizontal="center"/>
    </xf>
    <xf numFmtId="0" fontId="0" fillId="0" borderId="10" xfId="0" applyBorder="1" applyAlignment="1">
      <alignment horizontal="right" indent="1"/>
    </xf>
    <xf numFmtId="0" fontId="12" fillId="0" borderId="10" xfId="20" applyFont="1" applyBorder="1" applyAlignment="1">
      <alignment horizontal="right" indent="1"/>
    </xf>
    <xf numFmtId="0" fontId="11" fillId="0" borderId="10" xfId="20" applyBorder="1" applyAlignment="1">
      <alignment horizontal="right" indent="1"/>
    </xf>
    <xf numFmtId="0" fontId="11" fillId="0" borderId="0" xfId="20" applyAlignment="1">
      <alignment horizontal="right" indent="1"/>
    </xf>
    <xf numFmtId="0" fontId="6" fillId="20" borderId="16" xfId="0" applyFont="1" applyFill="1" applyBorder="1"/>
    <xf numFmtId="0" fontId="6" fillId="20" borderId="17" xfId="0" applyFont="1" applyFill="1" applyBorder="1"/>
    <xf numFmtId="0" fontId="22" fillId="20" borderId="17" xfId="0" applyFont="1" applyFill="1" applyBorder="1" applyAlignment="1">
      <alignment horizontal="left"/>
    </xf>
    <xf numFmtId="0" fontId="23" fillId="20" borderId="17" xfId="0" applyFont="1" applyFill="1" applyBorder="1" applyAlignment="1">
      <alignment horizontal="left"/>
    </xf>
    <xf numFmtId="0" fontId="22" fillId="20" borderId="17" xfId="0" applyFont="1" applyFill="1" applyBorder="1" applyAlignment="1">
      <alignment horizontal="center"/>
    </xf>
    <xf numFmtId="0" fontId="22" fillId="20" borderId="18" xfId="0" applyFont="1" applyFill="1" applyBorder="1" applyAlignment="1">
      <alignment horizontal="center"/>
    </xf>
    <xf numFmtId="0" fontId="0" fillId="0" borderId="19" xfId="0" applyBorder="1" applyAlignment="1">
      <alignment horizontal="center"/>
    </xf>
    <xf numFmtId="167" fontId="26" fillId="19" borderId="20" xfId="15" applyFont="1" applyFill="1" applyBorder="1"/>
    <xf numFmtId="2" fontId="23" fillId="0" borderId="10" xfId="0" applyNumberFormat="1" applyFont="1" applyBorder="1" applyAlignment="1">
      <alignment horizontal="center"/>
    </xf>
    <xf numFmtId="4" fontId="23" fillId="0" borderId="19" xfId="0" applyNumberFormat="1" applyFont="1" applyBorder="1" applyAlignment="1">
      <alignment horizontal="center"/>
    </xf>
    <xf numFmtId="0" fontId="23" fillId="19" borderId="13" xfId="0" applyFont="1" applyFill="1" applyBorder="1" applyAlignment="1">
      <alignment horizontal="center"/>
    </xf>
    <xf numFmtId="0" fontId="20" fillId="19" borderId="14" xfId="20" applyFont="1" applyFill="1" applyBorder="1" applyAlignment="1">
      <alignment horizontal="center"/>
    </xf>
    <xf numFmtId="0" fontId="22" fillId="19" borderId="14" xfId="0" applyFont="1" applyFill="1" applyBorder="1" applyAlignment="1">
      <alignment horizontal="center"/>
    </xf>
    <xf numFmtId="0" fontId="23" fillId="0" borderId="10" xfId="20" applyFont="1" applyBorder="1" applyAlignment="1">
      <alignment horizontal="left"/>
    </xf>
    <xf numFmtId="168" fontId="25" fillId="0" borderId="10" xfId="20" applyNumberFormat="1" applyFont="1" applyBorder="1" applyAlignment="1">
      <alignment horizontal="center"/>
    </xf>
    <xf numFmtId="3" fontId="29" fillId="0" borderId="10" xfId="0" applyNumberFormat="1" applyFont="1" applyBorder="1" applyAlignment="1">
      <alignment horizontal="center"/>
    </xf>
    <xf numFmtId="0" fontId="31" fillId="0" borderId="0" xfId="0" applyFont="1"/>
    <xf numFmtId="0" fontId="30" fillId="0" borderId="10" xfId="0" applyFont="1" applyBorder="1"/>
    <xf numFmtId="0" fontId="31" fillId="0" borderId="10" xfId="0" applyFont="1" applyBorder="1" applyAlignment="1">
      <alignment vertical="center" wrapText="1"/>
    </xf>
    <xf numFmtId="0" fontId="30" fillId="0" borderId="21" xfId="20" applyFont="1" applyBorder="1"/>
    <xf numFmtId="0" fontId="31" fillId="0" borderId="21" xfId="20" applyFont="1" applyBorder="1" applyAlignment="1">
      <alignment vertical="center" wrapText="1"/>
    </xf>
    <xf numFmtId="0" fontId="31" fillId="0" borderId="10" xfId="0" applyFont="1" applyBorder="1"/>
    <xf numFmtId="0" fontId="30" fillId="0" borderId="10" xfId="20" applyFont="1" applyBorder="1"/>
    <xf numFmtId="0" fontId="31" fillId="0" borderId="10" xfId="20" applyFont="1" applyBorder="1"/>
    <xf numFmtId="0" fontId="31" fillId="0" borderId="10" xfId="20" applyFont="1" applyBorder="1" applyAlignment="1">
      <alignment vertical="center" wrapText="1"/>
    </xf>
    <xf numFmtId="1" fontId="31" fillId="0" borderId="10" xfId="20" applyNumberFormat="1" applyFont="1" applyBorder="1" applyAlignment="1">
      <alignment vertical="center" wrapText="1"/>
    </xf>
    <xf numFmtId="0" fontId="34" fillId="0" borderId="10" xfId="0" applyFont="1" applyBorder="1"/>
    <xf numFmtId="0" fontId="35" fillId="0" borderId="10" xfId="0" applyFont="1" applyBorder="1" applyAlignment="1">
      <alignment vertical="center" wrapText="1"/>
    </xf>
    <xf numFmtId="0" fontId="31" fillId="0" borderId="0" xfId="0" applyFont="1" applyAlignment="1">
      <alignment horizontal="center" vertical="center"/>
    </xf>
    <xf numFmtId="0" fontId="31" fillId="0" borderId="10" xfId="0" applyFont="1" applyBorder="1" applyAlignment="1">
      <alignment horizontal="center" vertical="center"/>
    </xf>
    <xf numFmtId="0" fontId="31" fillId="0" borderId="21" xfId="20" applyFont="1" applyBorder="1" applyAlignment="1">
      <alignment horizontal="center" vertical="center"/>
    </xf>
    <xf numFmtId="0" fontId="31" fillId="0" borderId="10" xfId="20" applyFont="1" applyBorder="1" applyAlignment="1">
      <alignment horizontal="center" vertical="center"/>
    </xf>
    <xf numFmtId="0" fontId="30" fillId="0" borderId="10" xfId="0" applyFont="1" applyBorder="1" applyAlignment="1">
      <alignment horizontal="center" vertical="center" wrapText="1"/>
    </xf>
    <xf numFmtId="0" fontId="30" fillId="0" borderId="21" xfId="20" applyFont="1" applyBorder="1" applyAlignment="1">
      <alignment horizontal="center" vertical="center" wrapText="1"/>
    </xf>
    <xf numFmtId="0" fontId="30" fillId="0" borderId="10" xfId="0" applyFont="1" applyBorder="1" applyAlignment="1">
      <alignment horizontal="center" vertical="center"/>
    </xf>
    <xf numFmtId="0" fontId="30" fillId="0" borderId="10" xfId="20" applyFont="1" applyBorder="1" applyAlignment="1">
      <alignment horizontal="center" vertical="center" wrapText="1"/>
    </xf>
    <xf numFmtId="0" fontId="34" fillId="0" borderId="10" xfId="0" applyFont="1" applyBorder="1" applyAlignment="1">
      <alignment horizontal="center" vertical="center"/>
    </xf>
    <xf numFmtId="0" fontId="30" fillId="0" borderId="10" xfId="20" applyFont="1" applyBorder="1" applyAlignment="1">
      <alignment horizontal="center" vertical="center"/>
    </xf>
    <xf numFmtId="0" fontId="31" fillId="0" borderId="21" xfId="20" applyFont="1" applyBorder="1" applyAlignment="1">
      <alignment horizontal="center" vertical="center" wrapText="1"/>
    </xf>
    <xf numFmtId="1" fontId="31" fillId="0" borderId="10" xfId="20" applyNumberFormat="1" applyFont="1" applyBorder="1" applyAlignment="1">
      <alignment horizontal="center" vertical="center"/>
    </xf>
    <xf numFmtId="0" fontId="31" fillId="0" borderId="10" xfId="20" applyFont="1" applyBorder="1" applyAlignment="1">
      <alignment horizontal="center" vertical="center" wrapText="1"/>
    </xf>
    <xf numFmtId="0" fontId="31" fillId="0" borderId="10" xfId="0" applyFont="1" applyBorder="1" applyAlignment="1">
      <alignment horizontal="center" vertical="center" wrapText="1"/>
    </xf>
    <xf numFmtId="0" fontId="35" fillId="0" borderId="10" xfId="0" applyFont="1" applyBorder="1" applyAlignment="1">
      <alignment horizontal="center" vertical="center" wrapText="1"/>
    </xf>
    <xf numFmtId="1" fontId="31" fillId="0" borderId="10" xfId="0" applyNumberFormat="1" applyFont="1" applyBorder="1" applyAlignment="1">
      <alignment horizontal="center" vertical="center"/>
    </xf>
    <xf numFmtId="169" fontId="31" fillId="0" borderId="0" xfId="15" applyNumberFormat="1" applyFont="1" applyAlignment="1">
      <alignment horizontal="center" vertical="center"/>
    </xf>
    <xf numFmtId="170" fontId="31" fillId="0" borderId="0" xfId="0" applyNumberFormat="1" applyFont="1" applyAlignment="1">
      <alignment horizontal="center" vertical="center"/>
    </xf>
    <xf numFmtId="171" fontId="31" fillId="0" borderId="10" xfId="0" applyNumberFormat="1" applyFont="1" applyBorder="1" applyAlignment="1">
      <alignment horizontal="center" vertical="center"/>
    </xf>
    <xf numFmtId="172" fontId="31" fillId="0" borderId="0" xfId="0" applyNumberFormat="1" applyFont="1" applyAlignment="1">
      <alignment horizontal="center" vertical="center"/>
    </xf>
    <xf numFmtId="172" fontId="31" fillId="0" borderId="10" xfId="20" applyNumberFormat="1" applyFont="1" applyBorder="1" applyAlignment="1">
      <alignment horizontal="center" vertical="center"/>
    </xf>
    <xf numFmtId="172" fontId="31" fillId="0" borderId="10" xfId="0" applyNumberFormat="1" applyFont="1" applyBorder="1" applyAlignment="1">
      <alignment horizontal="center" vertical="center"/>
    </xf>
    <xf numFmtId="172" fontId="31" fillId="0" borderId="22" xfId="0" applyNumberFormat="1" applyFont="1" applyBorder="1" applyAlignment="1">
      <alignment horizontal="center" vertical="center"/>
    </xf>
    <xf numFmtId="172" fontId="31" fillId="0" borderId="22" xfId="20" applyNumberFormat="1" applyFont="1" applyBorder="1" applyAlignment="1">
      <alignment horizontal="center" vertical="center"/>
    </xf>
    <xf numFmtId="0" fontId="30" fillId="0" borderId="0" xfId="0" applyFont="1" applyAlignment="1">
      <alignment horizontal="left" vertical="center"/>
    </xf>
    <xf numFmtId="0" fontId="31" fillId="0" borderId="0" xfId="0" applyFont="1" applyAlignment="1">
      <alignment horizontal="left" vertical="center"/>
    </xf>
    <xf numFmtId="0" fontId="36" fillId="21" borderId="10" xfId="20" applyFont="1" applyFill="1" applyBorder="1" applyAlignment="1">
      <alignment horizontal="center" vertical="center"/>
    </xf>
    <xf numFmtId="0" fontId="36" fillId="21" borderId="10" xfId="20" applyFont="1" applyFill="1" applyBorder="1"/>
    <xf numFmtId="0" fontId="36" fillId="21" borderId="10" xfId="20" applyFont="1" applyFill="1" applyBorder="1" applyAlignment="1">
      <alignment horizontal="left" vertical="center"/>
    </xf>
    <xf numFmtId="0" fontId="36" fillId="21" borderId="10" xfId="20" applyFont="1" applyFill="1" applyBorder="1" applyAlignment="1">
      <alignment horizontal="center" vertical="center" wrapText="1"/>
    </xf>
    <xf numFmtId="172" fontId="36" fillId="21" borderId="22" xfId="20" applyNumberFormat="1" applyFont="1" applyFill="1" applyBorder="1" applyAlignment="1">
      <alignment horizontal="center" vertical="center" wrapText="1"/>
    </xf>
    <xf numFmtId="170" fontId="36" fillId="21" borderId="21" xfId="20" applyNumberFormat="1" applyFont="1" applyFill="1" applyBorder="1" applyAlignment="1">
      <alignment horizontal="center" vertical="center" wrapText="1"/>
    </xf>
  </cellXfs>
  <cellStyles count="34">
    <cellStyle name="Akzent1 2" xfId="1"/>
    <cellStyle name="Akzent2 2" xfId="2"/>
    <cellStyle name="Akzent3 2" xfId="3"/>
    <cellStyle name="Akzent4 2" xfId="4"/>
    <cellStyle name="Akzent5 2" xfId="5"/>
    <cellStyle name="Akzent6 2" xfId="6"/>
    <cellStyle name="Ausgabe 2" xfId="7"/>
    <cellStyle name="Berechnung 2" xfId="8"/>
    <cellStyle name="Comma" xfId="15" builtinId="3"/>
    <cellStyle name="Dezimal 2" xfId="9"/>
    <cellStyle name="Eingabe 2" xfId="10"/>
    <cellStyle name="Ergebnis 2" xfId="11"/>
    <cellStyle name="Erklärender Text 2" xfId="12"/>
    <cellStyle name="Euro" xfId="13"/>
    <cellStyle name="Gut 2" xfId="14"/>
    <cellStyle name="Komma 2" xfId="16"/>
    <cellStyle name="Neutral 2" xfId="17"/>
    <cellStyle name="Normal" xfId="0" builtinId="0"/>
    <cellStyle name="Notiz 2" xfId="18"/>
    <cellStyle name="Schlecht 2" xfId="19"/>
    <cellStyle name="Standard 2" xfId="20"/>
    <cellStyle name="Standard 2 2" xfId="21"/>
    <cellStyle name="Standard 2 3" xfId="22"/>
    <cellStyle name="Standard 3" xfId="23"/>
    <cellStyle name="Überschrift 1 2" xfId="24"/>
    <cellStyle name="Überschrift 2 2" xfId="25"/>
    <cellStyle name="Überschrift 3 2" xfId="26"/>
    <cellStyle name="Überschrift 4 2" xfId="27"/>
    <cellStyle name="Überschrift 5" xfId="28"/>
    <cellStyle name="Verknüpfte Zelle 2" xfId="29"/>
    <cellStyle name="Währung 2" xfId="30"/>
    <cellStyle name="Währung 2 2" xfId="31"/>
    <cellStyle name="Warnender Text 2" xfId="32"/>
    <cellStyle name="Zelle überprüfen 2" xfId="33"/>
  </cellStyles>
  <dxfs count="1">
    <dxf>
      <font>
        <condense val="0"/>
        <extend val="0"/>
        <color indexed="9"/>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DCE6F2"/>
      <rgbColor rgb="00660066"/>
      <rgbColor rgb="00FF8080"/>
      <rgbColor rgb="000066CC"/>
      <rgbColor rgb="00D7E4B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tmp"/><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196850</xdr:colOff>
      <xdr:row>7</xdr:row>
      <xdr:rowOff>360045</xdr:rowOff>
    </xdr:from>
    <xdr:to>
      <xdr:col>2</xdr:col>
      <xdr:colOff>1504950</xdr:colOff>
      <xdr:row>7</xdr:row>
      <xdr:rowOff>1645920</xdr:rowOff>
    </xdr:to>
    <xdr:pic>
      <xdr:nvPicPr>
        <xdr:cNvPr id="17552" name="Grafik 1">
          <a:extLst>
            <a:ext uri="{FF2B5EF4-FFF2-40B4-BE49-F238E27FC236}">
              <a16:creationId xmlns:a16="http://schemas.microsoft.com/office/drawing/2014/main" xmlns="" id="{00438A58-4A23-1224-D478-4022AF9FE7D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333" b="4667"/>
        <a:stretch/>
      </xdr:blipFill>
      <xdr:spPr bwMode="auto">
        <a:xfrm>
          <a:off x="2018030" y="2501265"/>
          <a:ext cx="130810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260350</xdr:colOff>
      <xdr:row>8</xdr:row>
      <xdr:rowOff>142874</xdr:rowOff>
    </xdr:from>
    <xdr:to>
      <xdr:col>2</xdr:col>
      <xdr:colOff>1365250</xdr:colOff>
      <xdr:row>8</xdr:row>
      <xdr:rowOff>1466849</xdr:rowOff>
    </xdr:to>
    <xdr:pic>
      <xdr:nvPicPr>
        <xdr:cNvPr id="17553" name="Grafik 2">
          <a:extLst>
            <a:ext uri="{FF2B5EF4-FFF2-40B4-BE49-F238E27FC236}">
              <a16:creationId xmlns:a16="http://schemas.microsoft.com/office/drawing/2014/main" xmlns="" id="{5EF9A454-6EB7-AF96-7814-E6F161D0CD4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8829" b="5545"/>
        <a:stretch/>
      </xdr:blipFill>
      <xdr:spPr bwMode="auto">
        <a:xfrm>
          <a:off x="2211070" y="4371974"/>
          <a:ext cx="1104900"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334010</xdr:colOff>
      <xdr:row>15</xdr:row>
      <xdr:rowOff>411479</xdr:rowOff>
    </xdr:from>
    <xdr:to>
      <xdr:col>2</xdr:col>
      <xdr:colOff>1242060</xdr:colOff>
      <xdr:row>15</xdr:row>
      <xdr:rowOff>1144904</xdr:rowOff>
    </xdr:to>
    <xdr:pic>
      <xdr:nvPicPr>
        <xdr:cNvPr id="17554" name="Grafik 3">
          <a:extLst>
            <a:ext uri="{FF2B5EF4-FFF2-40B4-BE49-F238E27FC236}">
              <a16:creationId xmlns:a16="http://schemas.microsoft.com/office/drawing/2014/main" xmlns="" id="{39C4CBDA-2277-C75F-C992-F6B27675BA6E}"/>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0635" b="23810"/>
        <a:stretch/>
      </xdr:blipFill>
      <xdr:spPr bwMode="auto">
        <a:xfrm>
          <a:off x="2284730" y="17068799"/>
          <a:ext cx="9080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396240</xdr:colOff>
      <xdr:row>13</xdr:row>
      <xdr:rowOff>361950</xdr:rowOff>
    </xdr:from>
    <xdr:to>
      <xdr:col>2</xdr:col>
      <xdr:colOff>1258069</xdr:colOff>
      <xdr:row>13</xdr:row>
      <xdr:rowOff>1419225</xdr:rowOff>
    </xdr:to>
    <xdr:pic>
      <xdr:nvPicPr>
        <xdr:cNvPr id="17555" name="Grafik 5">
          <a:extLst>
            <a:ext uri="{FF2B5EF4-FFF2-40B4-BE49-F238E27FC236}">
              <a16:creationId xmlns:a16="http://schemas.microsoft.com/office/drawing/2014/main" xmlns="" id="{1ED9CD52-0285-00F3-553B-070C064CA685}"/>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8188" b="9181"/>
        <a:stretch/>
      </xdr:blipFill>
      <xdr:spPr bwMode="auto">
        <a:xfrm>
          <a:off x="2346960" y="12904470"/>
          <a:ext cx="861829"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327025</xdr:colOff>
      <xdr:row>14</xdr:row>
      <xdr:rowOff>266700</xdr:rowOff>
    </xdr:from>
    <xdr:to>
      <xdr:col>2</xdr:col>
      <xdr:colOff>1143000</xdr:colOff>
      <xdr:row>14</xdr:row>
      <xdr:rowOff>1257300</xdr:rowOff>
    </xdr:to>
    <xdr:pic>
      <xdr:nvPicPr>
        <xdr:cNvPr id="17556" name="Grafik 6">
          <a:extLst>
            <a:ext uri="{FF2B5EF4-FFF2-40B4-BE49-F238E27FC236}">
              <a16:creationId xmlns:a16="http://schemas.microsoft.com/office/drawing/2014/main" xmlns="" id="{C0C18299-07FB-1993-887C-F67F4B051186}"/>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8519" b="-1870"/>
        <a:stretch/>
      </xdr:blipFill>
      <xdr:spPr bwMode="auto">
        <a:xfrm>
          <a:off x="1965325" y="8001000"/>
          <a:ext cx="815975"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140969</xdr:colOff>
      <xdr:row>19</xdr:row>
      <xdr:rowOff>554990</xdr:rowOff>
    </xdr:from>
    <xdr:to>
      <xdr:col>2</xdr:col>
      <xdr:colOff>741044</xdr:colOff>
      <xdr:row>19</xdr:row>
      <xdr:rowOff>1659890</xdr:rowOff>
    </xdr:to>
    <xdr:pic>
      <xdr:nvPicPr>
        <xdr:cNvPr id="17557" name="Grafik 7">
          <a:extLst>
            <a:ext uri="{FF2B5EF4-FFF2-40B4-BE49-F238E27FC236}">
              <a16:creationId xmlns:a16="http://schemas.microsoft.com/office/drawing/2014/main" xmlns="" id="{ADB16816-260A-EAF0-CCB4-21398D3A41B3}"/>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8150" r="17124"/>
        <a:stretch/>
      </xdr:blipFill>
      <xdr:spPr bwMode="auto">
        <a:xfrm>
          <a:off x="2091689" y="23773130"/>
          <a:ext cx="60007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351155</xdr:colOff>
      <xdr:row>12</xdr:row>
      <xdr:rowOff>270509</xdr:rowOff>
    </xdr:from>
    <xdr:to>
      <xdr:col>2</xdr:col>
      <xdr:colOff>1284078</xdr:colOff>
      <xdr:row>12</xdr:row>
      <xdr:rowOff>937260</xdr:rowOff>
    </xdr:to>
    <xdr:pic>
      <xdr:nvPicPr>
        <xdr:cNvPr id="17558" name="Grafik 8">
          <a:extLst>
            <a:ext uri="{FF2B5EF4-FFF2-40B4-BE49-F238E27FC236}">
              <a16:creationId xmlns:a16="http://schemas.microsoft.com/office/drawing/2014/main" xmlns="" id="{F4D558DB-177F-07D9-7618-48AAAB4C75C7}"/>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25424" b="23728"/>
        <a:stretch/>
      </xdr:blipFill>
      <xdr:spPr bwMode="auto">
        <a:xfrm>
          <a:off x="2301875" y="11205209"/>
          <a:ext cx="932923" cy="666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977265</xdr:colOff>
      <xdr:row>19</xdr:row>
      <xdr:rowOff>414655</xdr:rowOff>
    </xdr:from>
    <xdr:to>
      <xdr:col>2</xdr:col>
      <xdr:colOff>1463040</xdr:colOff>
      <xdr:row>19</xdr:row>
      <xdr:rowOff>1431290</xdr:rowOff>
    </xdr:to>
    <xdr:pic>
      <xdr:nvPicPr>
        <xdr:cNvPr id="17559" name="Grafik 9">
          <a:extLst>
            <a:ext uri="{FF2B5EF4-FFF2-40B4-BE49-F238E27FC236}">
              <a16:creationId xmlns:a16="http://schemas.microsoft.com/office/drawing/2014/main" xmlns="" id="{AEEBCE9B-D13E-3B6F-39CB-7EEB0B3D454F}"/>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22557" t="4658" r="19924" b="-4658"/>
        <a:stretch/>
      </xdr:blipFill>
      <xdr:spPr bwMode="auto">
        <a:xfrm>
          <a:off x="2927985" y="23632795"/>
          <a:ext cx="485775" cy="1016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256540</xdr:colOff>
      <xdr:row>20</xdr:row>
      <xdr:rowOff>462915</xdr:rowOff>
    </xdr:from>
    <xdr:to>
      <xdr:col>2</xdr:col>
      <xdr:colOff>1469390</xdr:colOff>
      <xdr:row>20</xdr:row>
      <xdr:rowOff>1062990</xdr:rowOff>
    </xdr:to>
    <xdr:pic>
      <xdr:nvPicPr>
        <xdr:cNvPr id="17560" name="Grafik 10">
          <a:extLst>
            <a:ext uri="{FF2B5EF4-FFF2-40B4-BE49-F238E27FC236}">
              <a16:creationId xmlns:a16="http://schemas.microsoft.com/office/drawing/2014/main" xmlns="" id="{A9BA321D-430A-FA5B-71BD-3D3671327726}"/>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28571" b="30520"/>
        <a:stretch/>
      </xdr:blipFill>
      <xdr:spPr bwMode="auto">
        <a:xfrm>
          <a:off x="2207260" y="26028015"/>
          <a:ext cx="12128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608330</xdr:colOff>
      <xdr:row>21</xdr:row>
      <xdr:rowOff>157480</xdr:rowOff>
    </xdr:from>
    <xdr:to>
      <xdr:col>2</xdr:col>
      <xdr:colOff>957580</xdr:colOff>
      <xdr:row>21</xdr:row>
      <xdr:rowOff>1071880</xdr:rowOff>
    </xdr:to>
    <xdr:pic>
      <xdr:nvPicPr>
        <xdr:cNvPr id="17561" name="Bild 1" descr="Collonil deckende Farbe Combi White  Collonil und 1 weitere Seite  Geschäftlich  Microsoft Edge">
          <a:extLst>
            <a:ext uri="{FF2B5EF4-FFF2-40B4-BE49-F238E27FC236}">
              <a16:creationId xmlns:a16="http://schemas.microsoft.com/office/drawing/2014/main" xmlns="" id="{353538AF-F66B-F7B8-0CEF-D44D98237779}"/>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559050" y="27566620"/>
          <a:ext cx="34925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601980</xdr:colOff>
      <xdr:row>22</xdr:row>
      <xdr:rowOff>152400</xdr:rowOff>
    </xdr:from>
    <xdr:to>
      <xdr:col>2</xdr:col>
      <xdr:colOff>932180</xdr:colOff>
      <xdr:row>22</xdr:row>
      <xdr:rowOff>1181100</xdr:rowOff>
    </xdr:to>
    <xdr:pic>
      <xdr:nvPicPr>
        <xdr:cNvPr id="17562" name="Bild 1" descr="Collonil Reinigungs und Pflegeschaum Clean  Care  Collonil und 1 weitere Seite  Geschäftlich  Microsoft Edge">
          <a:extLst>
            <a:ext uri="{FF2B5EF4-FFF2-40B4-BE49-F238E27FC236}">
              <a16:creationId xmlns:a16="http://schemas.microsoft.com/office/drawing/2014/main" xmlns="" id="{24A12AC0-6273-C40D-44E5-BC7611370D08}"/>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552700" y="28704540"/>
          <a:ext cx="33020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216535</xdr:colOff>
      <xdr:row>23</xdr:row>
      <xdr:rowOff>108585</xdr:rowOff>
    </xdr:from>
    <xdr:to>
      <xdr:col>2</xdr:col>
      <xdr:colOff>1283335</xdr:colOff>
      <xdr:row>23</xdr:row>
      <xdr:rowOff>749935</xdr:rowOff>
    </xdr:to>
    <xdr:pic>
      <xdr:nvPicPr>
        <xdr:cNvPr id="17563" name="Bild 1" descr="Glanzbürste und 1 weitere Seite  Geschäftlich  Microsoft Edge">
          <a:extLst>
            <a:ext uri="{FF2B5EF4-FFF2-40B4-BE49-F238E27FC236}">
              <a16:creationId xmlns:a16="http://schemas.microsoft.com/office/drawing/2014/main" xmlns="" id="{86620D51-9416-F24D-7D39-D91DA6FE54A4}"/>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167255" y="29864685"/>
          <a:ext cx="1066800" cy="64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573405</xdr:colOff>
      <xdr:row>24</xdr:row>
      <xdr:rowOff>91325</xdr:rowOff>
    </xdr:from>
    <xdr:to>
      <xdr:col>2</xdr:col>
      <xdr:colOff>973455</xdr:colOff>
      <xdr:row>24</xdr:row>
      <xdr:rowOff>1249045</xdr:rowOff>
    </xdr:to>
    <xdr:pic>
      <xdr:nvPicPr>
        <xdr:cNvPr id="17564" name="Bild 1" descr="Collonil Imprägnierspray Waterstop  Collonil und 1 weitere Seite  Geschäftlich  Microsoft Edge">
          <a:extLst>
            <a:ext uri="{FF2B5EF4-FFF2-40B4-BE49-F238E27FC236}">
              <a16:creationId xmlns:a16="http://schemas.microsoft.com/office/drawing/2014/main" xmlns="" id="{9E742711-84D0-0C16-E635-342A85C472FA}"/>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524125" y="30716105"/>
          <a:ext cx="400050" cy="1157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184786</xdr:colOff>
      <xdr:row>25</xdr:row>
      <xdr:rowOff>227797</xdr:rowOff>
    </xdr:from>
    <xdr:to>
      <xdr:col>2</xdr:col>
      <xdr:colOff>1308736</xdr:colOff>
      <xdr:row>25</xdr:row>
      <xdr:rowOff>1264918</xdr:rowOff>
    </xdr:to>
    <xdr:pic>
      <xdr:nvPicPr>
        <xdr:cNvPr id="2" name="Bild 1" descr="Poliertuch und 1 weitere Seite  Geschäftlich  Microsoft Edge">
          <a:extLst>
            <a:ext uri="{FF2B5EF4-FFF2-40B4-BE49-F238E27FC236}">
              <a16:creationId xmlns:a16="http://schemas.microsoft.com/office/drawing/2014/main" xmlns="" id="{3F6B1C5C-ED10-35CE-0822-631BCEB907BB}"/>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t="7313"/>
        <a:stretch/>
      </xdr:blipFill>
      <xdr:spPr bwMode="auto">
        <a:xfrm>
          <a:off x="2135506" y="32125117"/>
          <a:ext cx="1123950" cy="1037121"/>
        </a:xfrm>
        <a:prstGeom prst="rect">
          <a:avLst/>
        </a:prstGeom>
        <a:noFill/>
        <a:ln>
          <a:noFill/>
        </a:ln>
      </xdr:spPr>
    </xdr:pic>
    <xdr:clientData/>
  </xdr:twoCellAnchor>
  <xdr:twoCellAnchor editAs="oneCell">
    <xdr:from>
      <xdr:col>2</xdr:col>
      <xdr:colOff>541021</xdr:colOff>
      <xdr:row>9</xdr:row>
      <xdr:rowOff>100322</xdr:rowOff>
    </xdr:from>
    <xdr:to>
      <xdr:col>2</xdr:col>
      <xdr:colOff>979171</xdr:colOff>
      <xdr:row>9</xdr:row>
      <xdr:rowOff>1636395</xdr:rowOff>
    </xdr:to>
    <xdr:pic>
      <xdr:nvPicPr>
        <xdr:cNvPr id="3" name="Bild 1" descr="Carbon MaxX Protector und 1 weitere Seite  Geschäftlich  Microsoft Edge">
          <a:extLst>
            <a:ext uri="{FF2B5EF4-FFF2-40B4-BE49-F238E27FC236}">
              <a16:creationId xmlns:a16="http://schemas.microsoft.com/office/drawing/2014/main" xmlns="" id="{E00F7015-BB02-B569-2186-DAEFEF99256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491741" y="6112502"/>
          <a:ext cx="438150" cy="1536073"/>
        </a:xfrm>
        <a:prstGeom prst="rect">
          <a:avLst/>
        </a:prstGeom>
        <a:noFill/>
        <a:ln>
          <a:noFill/>
        </a:ln>
      </xdr:spPr>
    </xdr:pic>
    <xdr:clientData/>
  </xdr:twoCellAnchor>
  <xdr:twoCellAnchor editAs="oneCell">
    <xdr:from>
      <xdr:col>2</xdr:col>
      <xdr:colOff>453390</xdr:colOff>
      <xdr:row>10</xdr:row>
      <xdr:rowOff>39686</xdr:rowOff>
    </xdr:from>
    <xdr:to>
      <xdr:col>2</xdr:col>
      <xdr:colOff>958215</xdr:colOff>
      <xdr:row>10</xdr:row>
      <xdr:rowOff>1539240</xdr:rowOff>
    </xdr:to>
    <xdr:pic>
      <xdr:nvPicPr>
        <xdr:cNvPr id="4" name="Bild 1" descr="Carbon MaxX Upper Cleaner und 1 weitere Seite  Geschäftlich  Microsoft Edge">
          <a:extLst>
            <a:ext uri="{FF2B5EF4-FFF2-40B4-BE49-F238E27FC236}">
              <a16:creationId xmlns:a16="http://schemas.microsoft.com/office/drawing/2014/main" xmlns="" id="{E2D60FBD-9323-CA72-737C-1980446EC273}"/>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404110" y="7941626"/>
          <a:ext cx="504825" cy="1499554"/>
        </a:xfrm>
        <a:prstGeom prst="rect">
          <a:avLst/>
        </a:prstGeom>
        <a:noFill/>
        <a:ln>
          <a:noFill/>
        </a:ln>
      </xdr:spPr>
    </xdr:pic>
    <xdr:clientData/>
  </xdr:twoCellAnchor>
  <xdr:twoCellAnchor editAs="oneCell">
    <xdr:from>
      <xdr:col>2</xdr:col>
      <xdr:colOff>447676</xdr:colOff>
      <xdr:row>11</xdr:row>
      <xdr:rowOff>78068</xdr:rowOff>
    </xdr:from>
    <xdr:to>
      <xdr:col>2</xdr:col>
      <xdr:colOff>895350</xdr:colOff>
      <xdr:row>11</xdr:row>
      <xdr:rowOff>1371599</xdr:rowOff>
    </xdr:to>
    <xdr:pic>
      <xdr:nvPicPr>
        <xdr:cNvPr id="5" name="Bild 1" descr="Carbon MaxX Midsole Cleaner und 1 weitere Seite  Geschäftlich  Microsoft Edge">
          <a:extLst>
            <a:ext uri="{FF2B5EF4-FFF2-40B4-BE49-F238E27FC236}">
              <a16:creationId xmlns:a16="http://schemas.microsoft.com/office/drawing/2014/main" xmlns="" id="{E6CC2445-95B5-697F-721E-7579A343C0B6}"/>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219326" y="8545793"/>
          <a:ext cx="447674" cy="1293531"/>
        </a:xfrm>
        <a:prstGeom prst="rect">
          <a:avLst/>
        </a:prstGeom>
        <a:noFill/>
        <a:ln>
          <a:noFill/>
        </a:ln>
      </xdr:spPr>
    </xdr:pic>
    <xdr:clientData/>
  </xdr:twoCellAnchor>
  <xdr:twoCellAnchor editAs="oneCell">
    <xdr:from>
      <xdr:col>2</xdr:col>
      <xdr:colOff>434340</xdr:colOff>
      <xdr:row>17</xdr:row>
      <xdr:rowOff>149492</xdr:rowOff>
    </xdr:from>
    <xdr:to>
      <xdr:col>2</xdr:col>
      <xdr:colOff>958215</xdr:colOff>
      <xdr:row>17</xdr:row>
      <xdr:rowOff>1645920</xdr:rowOff>
    </xdr:to>
    <xdr:pic>
      <xdr:nvPicPr>
        <xdr:cNvPr id="6" name="Bild 1" descr="Carbon MaxX Fresh und 1 weitere Seite  Geschäftlich  Microsoft Edge">
          <a:extLst>
            <a:ext uri="{FF2B5EF4-FFF2-40B4-BE49-F238E27FC236}">
              <a16:creationId xmlns:a16="http://schemas.microsoft.com/office/drawing/2014/main" xmlns="" id="{123B3D05-D36F-3304-AA87-783BBDCDEA5F}"/>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385060" y="19984352"/>
          <a:ext cx="523875" cy="1496428"/>
        </a:xfrm>
        <a:prstGeom prst="rect">
          <a:avLst/>
        </a:prstGeom>
        <a:noFill/>
        <a:ln>
          <a:noFill/>
        </a:ln>
      </xdr:spPr>
    </xdr:pic>
    <xdr:clientData/>
  </xdr:twoCellAnchor>
  <xdr:twoCellAnchor editAs="oneCell">
    <xdr:from>
      <xdr:col>2</xdr:col>
      <xdr:colOff>497205</xdr:colOff>
      <xdr:row>16</xdr:row>
      <xdr:rowOff>89535</xdr:rowOff>
    </xdr:from>
    <xdr:to>
      <xdr:col>2</xdr:col>
      <xdr:colOff>955048</xdr:colOff>
      <xdr:row>16</xdr:row>
      <xdr:rowOff>1308735</xdr:rowOff>
    </xdr:to>
    <xdr:pic>
      <xdr:nvPicPr>
        <xdr:cNvPr id="7" name="Bild 1" descr="Produktkatalog Deutsche 10 2024pdf  Adobe Acrobat">
          <a:extLst>
            <a:ext uri="{FF2B5EF4-FFF2-40B4-BE49-F238E27FC236}">
              <a16:creationId xmlns:a16="http://schemas.microsoft.com/office/drawing/2014/main" xmlns="" id="{CDBEDFBF-C148-0387-5938-654A954CF8EA}"/>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447925" y="18545175"/>
          <a:ext cx="457843" cy="1219200"/>
        </a:xfrm>
        <a:prstGeom prst="rect">
          <a:avLst/>
        </a:prstGeom>
        <a:noFill/>
        <a:ln>
          <a:noFill/>
        </a:ln>
      </xdr:spPr>
    </xdr:pic>
    <xdr:clientData/>
  </xdr:twoCellAnchor>
  <xdr:twoCellAnchor editAs="oneCell">
    <xdr:from>
      <xdr:col>2</xdr:col>
      <xdr:colOff>192405</xdr:colOff>
      <xdr:row>18</xdr:row>
      <xdr:rowOff>604882</xdr:rowOff>
    </xdr:from>
    <xdr:to>
      <xdr:col>2</xdr:col>
      <xdr:colOff>1506855</xdr:colOff>
      <xdr:row>18</xdr:row>
      <xdr:rowOff>1337309</xdr:rowOff>
    </xdr:to>
    <xdr:pic>
      <xdr:nvPicPr>
        <xdr:cNvPr id="8" name="Bild 1" descr="Reinigungsbürste für Textilen online bestellen  Collonil und 1 weitere Seite  Geschäftlich  Microsoft Edge">
          <a:extLst>
            <a:ext uri="{FF2B5EF4-FFF2-40B4-BE49-F238E27FC236}">
              <a16:creationId xmlns:a16="http://schemas.microsoft.com/office/drawing/2014/main" xmlns="" id="{B9B5597F-F1F2-5191-7CEC-5068C7BBDF72}"/>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8609"/>
        <a:stretch/>
      </xdr:blipFill>
      <xdr:spPr bwMode="auto">
        <a:xfrm>
          <a:off x="2143125" y="22131382"/>
          <a:ext cx="1314450" cy="732427"/>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abSelected="1" workbookViewId="0">
      <selection activeCell="M9" sqref="M9"/>
    </sheetView>
  </sheetViews>
  <sheetFormatPr defaultColWidth="11.42578125" defaultRowHeight="12"/>
  <cols>
    <col min="1" max="1" width="14.85546875" style="112" customWidth="1"/>
    <col min="2" max="2" width="28.42578125" style="112" customWidth="1"/>
    <col min="3" max="3" width="23.28515625" style="100" customWidth="1"/>
    <col min="4" max="4" width="8.28515625" style="112" customWidth="1"/>
    <col min="5" max="5" width="14.7109375" style="112" customWidth="1"/>
    <col min="6" max="6" width="33.42578125" style="100" customWidth="1"/>
    <col min="7" max="7" width="10.7109375" style="112" customWidth="1"/>
    <col min="8" max="9" width="10.28515625" style="112" customWidth="1"/>
    <col min="10" max="10" width="12.5703125" style="131" customWidth="1"/>
    <col min="11" max="11" width="11.42578125" style="129"/>
    <col min="12" max="16384" width="11.42578125" style="100"/>
  </cols>
  <sheetData>
    <row r="1" spans="1:11">
      <c r="A1" s="136" t="s">
        <v>186</v>
      </c>
      <c r="G1" s="128"/>
    </row>
    <row r="2" spans="1:11">
      <c r="A2" s="137"/>
      <c r="G2" s="128"/>
    </row>
    <row r="3" spans="1:11">
      <c r="A3" s="137" t="s">
        <v>187</v>
      </c>
    </row>
    <row r="4" spans="1:11">
      <c r="A4" s="137" t="s">
        <v>188</v>
      </c>
    </row>
    <row r="5" spans="1:11">
      <c r="A5" s="137" t="s">
        <v>189</v>
      </c>
    </row>
    <row r="6" spans="1:11">
      <c r="A6" s="137"/>
    </row>
    <row r="7" spans="1:11" ht="36">
      <c r="A7" s="138" t="s">
        <v>3</v>
      </c>
      <c r="B7" s="138" t="s">
        <v>1</v>
      </c>
      <c r="C7" s="139"/>
      <c r="D7" s="138" t="s">
        <v>2</v>
      </c>
      <c r="E7" s="138" t="s">
        <v>200</v>
      </c>
      <c r="F7" s="140" t="s">
        <v>192</v>
      </c>
      <c r="G7" s="141" t="s">
        <v>182</v>
      </c>
      <c r="H7" s="141" t="s">
        <v>183</v>
      </c>
      <c r="I7" s="141" t="s">
        <v>184</v>
      </c>
      <c r="J7" s="142" t="s">
        <v>191</v>
      </c>
      <c r="K7" s="143" t="s">
        <v>190</v>
      </c>
    </row>
    <row r="8" spans="1:11" ht="132">
      <c r="A8" s="113" t="s">
        <v>139</v>
      </c>
      <c r="B8" s="116" t="s">
        <v>137</v>
      </c>
      <c r="C8" s="101"/>
      <c r="D8" s="113" t="s">
        <v>15</v>
      </c>
      <c r="E8" s="113" t="s">
        <v>135</v>
      </c>
      <c r="F8" s="102" t="s">
        <v>138</v>
      </c>
      <c r="G8" s="123">
        <v>12</v>
      </c>
      <c r="H8" s="115">
        <v>96</v>
      </c>
      <c r="I8" s="115">
        <v>2184</v>
      </c>
      <c r="J8" s="132">
        <v>15.95</v>
      </c>
      <c r="K8" s="130">
        <v>4.7925000000000004</v>
      </c>
    </row>
    <row r="9" spans="1:11" ht="140.44999999999999" customHeight="1">
      <c r="A9" s="114" t="s">
        <v>142</v>
      </c>
      <c r="B9" s="117" t="s">
        <v>140</v>
      </c>
      <c r="C9" s="103"/>
      <c r="D9" s="114" t="s">
        <v>15</v>
      </c>
      <c r="E9" s="122" t="s">
        <v>135</v>
      </c>
      <c r="F9" s="104" t="s">
        <v>141</v>
      </c>
      <c r="G9" s="114">
        <v>12</v>
      </c>
      <c r="H9" s="114">
        <v>96</v>
      </c>
      <c r="I9" s="114">
        <v>2184</v>
      </c>
      <c r="J9" s="133">
        <v>15.95</v>
      </c>
      <c r="K9" s="130">
        <v>4.7925000000000004</v>
      </c>
    </row>
    <row r="10" spans="1:11" ht="130.5" customHeight="1">
      <c r="A10" s="113" t="s">
        <v>175</v>
      </c>
      <c r="B10" s="118" t="s">
        <v>193</v>
      </c>
      <c r="C10" s="105"/>
      <c r="D10" s="113" t="s">
        <v>15</v>
      </c>
      <c r="E10" s="113" t="s">
        <v>135</v>
      </c>
      <c r="F10" s="105"/>
      <c r="G10" s="115">
        <v>12</v>
      </c>
      <c r="H10" s="115">
        <v>96</v>
      </c>
      <c r="I10" s="115">
        <v>2184</v>
      </c>
      <c r="J10" s="134">
        <v>14.95</v>
      </c>
      <c r="K10" s="130">
        <v>4.1148000000000007</v>
      </c>
    </row>
    <row r="11" spans="1:11" ht="124.5" customHeight="1">
      <c r="A11" s="115" t="s">
        <v>176</v>
      </c>
      <c r="B11" s="118" t="s">
        <v>194</v>
      </c>
      <c r="C11" s="106"/>
      <c r="D11" s="115" t="s">
        <v>178</v>
      </c>
      <c r="E11" s="115" t="s">
        <v>135</v>
      </c>
      <c r="F11" s="107"/>
      <c r="G11" s="123">
        <v>12</v>
      </c>
      <c r="H11" s="115">
        <v>72</v>
      </c>
      <c r="I11" s="115" t="s">
        <v>136</v>
      </c>
      <c r="J11" s="135">
        <v>11.95</v>
      </c>
      <c r="K11" s="130">
        <v>3.4452000000000003</v>
      </c>
    </row>
    <row r="12" spans="1:11" ht="114.6" customHeight="1">
      <c r="A12" s="115" t="s">
        <v>177</v>
      </c>
      <c r="B12" s="118" t="s">
        <v>195</v>
      </c>
      <c r="C12" s="106"/>
      <c r="D12" s="115" t="s">
        <v>19</v>
      </c>
      <c r="E12" s="115" t="s">
        <v>135</v>
      </c>
      <c r="F12" s="107"/>
      <c r="G12" s="123">
        <v>12</v>
      </c>
      <c r="H12" s="115">
        <v>72</v>
      </c>
      <c r="I12" s="115" t="s">
        <v>136</v>
      </c>
      <c r="J12" s="135">
        <v>11.95</v>
      </c>
      <c r="K12" s="130">
        <v>3.4452000000000003</v>
      </c>
    </row>
    <row r="13" spans="1:11" ht="108" customHeight="1">
      <c r="A13" s="115" t="s">
        <v>146</v>
      </c>
      <c r="B13" s="119" t="s">
        <v>143</v>
      </c>
      <c r="C13" s="106"/>
      <c r="D13" s="115" t="s">
        <v>144</v>
      </c>
      <c r="E13" s="115" t="s">
        <v>135</v>
      </c>
      <c r="F13" s="108" t="s">
        <v>145</v>
      </c>
      <c r="G13" s="123">
        <v>12</v>
      </c>
      <c r="H13" s="115">
        <v>288</v>
      </c>
      <c r="I13" s="115" t="s">
        <v>136</v>
      </c>
      <c r="J13" s="135">
        <v>11.95</v>
      </c>
      <c r="K13" s="130">
        <v>3.4128000000000003</v>
      </c>
    </row>
    <row r="14" spans="1:11" ht="152.44999999999999" customHeight="1">
      <c r="A14" s="113" t="s">
        <v>149</v>
      </c>
      <c r="B14" s="119" t="s">
        <v>147</v>
      </c>
      <c r="C14" s="106"/>
      <c r="D14" s="115" t="s">
        <v>25</v>
      </c>
      <c r="E14" s="123" t="s">
        <v>135</v>
      </c>
      <c r="F14" s="109" t="s">
        <v>148</v>
      </c>
      <c r="G14" s="123">
        <v>8</v>
      </c>
      <c r="H14" s="115">
        <v>144</v>
      </c>
      <c r="I14" s="115">
        <v>2820</v>
      </c>
      <c r="J14" s="135">
        <v>11.95</v>
      </c>
      <c r="K14" s="130">
        <v>3.5532000000000004</v>
      </c>
    </row>
    <row r="15" spans="1:11" ht="144">
      <c r="A15" s="113" t="s">
        <v>151</v>
      </c>
      <c r="B15" s="119" t="s">
        <v>150</v>
      </c>
      <c r="C15" s="106"/>
      <c r="D15" s="115" t="s">
        <v>110</v>
      </c>
      <c r="E15" s="123" t="s">
        <v>135</v>
      </c>
      <c r="F15" s="109" t="s">
        <v>196</v>
      </c>
      <c r="G15" s="123">
        <v>12</v>
      </c>
      <c r="H15" s="115">
        <v>72</v>
      </c>
      <c r="I15" s="115">
        <v>2280</v>
      </c>
      <c r="J15" s="135">
        <v>14.95</v>
      </c>
      <c r="K15" s="130">
        <v>4.3632</v>
      </c>
    </row>
    <row r="16" spans="1:11" ht="108">
      <c r="A16" s="113" t="s">
        <v>154</v>
      </c>
      <c r="B16" s="119" t="s">
        <v>152</v>
      </c>
      <c r="C16" s="106"/>
      <c r="D16" s="115" t="s">
        <v>19</v>
      </c>
      <c r="E16" s="124" t="s">
        <v>185</v>
      </c>
      <c r="F16" s="108" t="s">
        <v>153</v>
      </c>
      <c r="G16" s="115">
        <v>12</v>
      </c>
      <c r="H16" s="115">
        <v>72</v>
      </c>
      <c r="I16" s="115">
        <v>1800</v>
      </c>
      <c r="J16" s="135">
        <v>13.95</v>
      </c>
      <c r="K16" s="130">
        <v>4.2228000000000003</v>
      </c>
    </row>
    <row r="17" spans="1:11" ht="108.75" customHeight="1">
      <c r="A17" s="113" t="s">
        <v>113</v>
      </c>
      <c r="B17" s="119" t="s">
        <v>197</v>
      </c>
      <c r="C17" s="106"/>
      <c r="D17" s="115" t="s">
        <v>19</v>
      </c>
      <c r="E17" s="124" t="s">
        <v>135</v>
      </c>
      <c r="F17" s="108"/>
      <c r="G17" s="115">
        <v>12</v>
      </c>
      <c r="H17" s="115" t="s">
        <v>136</v>
      </c>
      <c r="I17" s="115" t="s">
        <v>136</v>
      </c>
      <c r="J17" s="135">
        <v>9.9499999999999993</v>
      </c>
      <c r="K17" s="130">
        <v>3.8448000000000002</v>
      </c>
    </row>
    <row r="18" spans="1:11" ht="133.5" customHeight="1">
      <c r="A18" s="113" t="s">
        <v>179</v>
      </c>
      <c r="B18" s="118" t="s">
        <v>198</v>
      </c>
      <c r="C18" s="105"/>
      <c r="D18" s="113" t="s">
        <v>180</v>
      </c>
      <c r="E18" s="113" t="s">
        <v>135</v>
      </c>
      <c r="F18" s="105"/>
      <c r="G18" s="115">
        <v>12</v>
      </c>
      <c r="H18" s="115" t="s">
        <v>136</v>
      </c>
      <c r="I18" s="115" t="s">
        <v>136</v>
      </c>
      <c r="J18" s="135">
        <v>10.95</v>
      </c>
      <c r="K18" s="130">
        <v>3.3048000000000002</v>
      </c>
    </row>
    <row r="19" spans="1:11" ht="133.5" customHeight="1">
      <c r="A19" s="113" t="s">
        <v>121</v>
      </c>
      <c r="B19" s="118" t="s">
        <v>199</v>
      </c>
      <c r="C19" s="105"/>
      <c r="D19" s="113"/>
      <c r="E19" s="125" t="s">
        <v>181</v>
      </c>
      <c r="F19" s="105"/>
      <c r="G19" s="115">
        <v>12</v>
      </c>
      <c r="H19" s="115" t="s">
        <v>136</v>
      </c>
      <c r="I19" s="115" t="s">
        <v>136</v>
      </c>
      <c r="J19" s="135">
        <v>9.9499999999999993</v>
      </c>
      <c r="K19" s="130">
        <v>2.8728000000000002</v>
      </c>
    </row>
    <row r="20" spans="1:11" ht="156">
      <c r="A20" s="113" t="s">
        <v>158</v>
      </c>
      <c r="B20" s="120" t="s">
        <v>155</v>
      </c>
      <c r="C20" s="110"/>
      <c r="D20" s="113"/>
      <c r="E20" s="126" t="s">
        <v>156</v>
      </c>
      <c r="F20" s="111" t="s">
        <v>157</v>
      </c>
      <c r="G20" s="127">
        <v>12</v>
      </c>
      <c r="H20" s="115" t="s">
        <v>136</v>
      </c>
      <c r="I20" s="113" t="s">
        <v>136</v>
      </c>
      <c r="J20" s="134">
        <v>8.9499999999999993</v>
      </c>
      <c r="K20" s="130">
        <v>2.7432000000000003</v>
      </c>
    </row>
    <row r="21" spans="1:11" ht="132">
      <c r="A21" s="115" t="s">
        <v>161</v>
      </c>
      <c r="B21" s="121" t="s">
        <v>159</v>
      </c>
      <c r="C21" s="106"/>
      <c r="D21" s="115"/>
      <c r="E21" s="124" t="s">
        <v>162</v>
      </c>
      <c r="F21" s="108" t="s">
        <v>160</v>
      </c>
      <c r="G21" s="123">
        <v>12</v>
      </c>
      <c r="H21" s="115" t="s">
        <v>136</v>
      </c>
      <c r="I21" s="115" t="s">
        <v>136</v>
      </c>
      <c r="J21" s="135">
        <v>12.95</v>
      </c>
      <c r="K21" s="130">
        <v>5.1732000000000005</v>
      </c>
    </row>
    <row r="22" spans="1:11" ht="90" customHeight="1">
      <c r="A22" s="115" t="s">
        <v>172</v>
      </c>
      <c r="B22" s="113" t="s">
        <v>171</v>
      </c>
      <c r="C22" s="105"/>
      <c r="D22" s="113"/>
      <c r="E22" s="113" t="s">
        <v>169</v>
      </c>
      <c r="F22" s="105"/>
      <c r="G22" s="113">
        <v>12</v>
      </c>
      <c r="H22" s="113" t="s">
        <v>136</v>
      </c>
      <c r="I22" s="113" t="s">
        <v>136</v>
      </c>
      <c r="J22" s="135">
        <v>8.9499999999999993</v>
      </c>
      <c r="K22" s="130">
        <v>3.4452000000000003</v>
      </c>
    </row>
    <row r="23" spans="1:11" ht="95.25" customHeight="1">
      <c r="A23" s="115" t="s">
        <v>164</v>
      </c>
      <c r="B23" s="113" t="s">
        <v>163</v>
      </c>
      <c r="C23" s="105"/>
      <c r="D23" s="113"/>
      <c r="E23" s="113" t="s">
        <v>135</v>
      </c>
      <c r="F23" s="105"/>
      <c r="G23" s="113">
        <v>12</v>
      </c>
      <c r="H23" s="113" t="s">
        <v>136</v>
      </c>
      <c r="I23" s="113" t="s">
        <v>136</v>
      </c>
      <c r="J23" s="135">
        <v>12.95</v>
      </c>
      <c r="K23" s="130">
        <v>4.5252000000000008</v>
      </c>
    </row>
    <row r="24" spans="1:11" ht="68.45" customHeight="1">
      <c r="A24" s="113" t="s">
        <v>166</v>
      </c>
      <c r="B24" s="113" t="s">
        <v>165</v>
      </c>
      <c r="C24" s="105"/>
      <c r="D24" s="113"/>
      <c r="E24" s="113"/>
      <c r="F24" s="105"/>
      <c r="G24" s="113">
        <v>12</v>
      </c>
      <c r="H24" s="113" t="s">
        <v>136</v>
      </c>
      <c r="I24" s="113" t="s">
        <v>136</v>
      </c>
      <c r="J24" s="135">
        <v>10.95</v>
      </c>
      <c r="K24" s="130">
        <v>3.8232000000000004</v>
      </c>
    </row>
    <row r="25" spans="1:11" ht="100.5" customHeight="1">
      <c r="A25" s="113" t="s">
        <v>168</v>
      </c>
      <c r="B25" s="113" t="s">
        <v>167</v>
      </c>
      <c r="C25" s="105"/>
      <c r="D25" s="113"/>
      <c r="E25" s="113" t="s">
        <v>135</v>
      </c>
      <c r="F25" s="105"/>
      <c r="G25" s="113">
        <v>12</v>
      </c>
      <c r="H25" s="113" t="s">
        <v>136</v>
      </c>
      <c r="I25" s="113" t="s">
        <v>136</v>
      </c>
      <c r="J25" s="135">
        <v>12.95</v>
      </c>
      <c r="K25" s="130">
        <v>3.9204000000000003</v>
      </c>
    </row>
    <row r="26" spans="1:11" ht="110.25" customHeight="1">
      <c r="A26" s="115" t="s">
        <v>170</v>
      </c>
      <c r="B26" s="113" t="s">
        <v>173</v>
      </c>
      <c r="C26" s="105"/>
      <c r="D26" s="113"/>
      <c r="E26" s="125" t="s">
        <v>174</v>
      </c>
      <c r="F26" s="105"/>
      <c r="G26" s="113">
        <v>10</v>
      </c>
      <c r="H26" s="113" t="s">
        <v>136</v>
      </c>
      <c r="I26" s="113" t="s">
        <v>136</v>
      </c>
      <c r="J26" s="135"/>
      <c r="K26" s="130">
        <v>17.28</v>
      </c>
    </row>
  </sheetData>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5"/>
  <sheetViews>
    <sheetView topLeftCell="B1" zoomScale="80" zoomScaleNormal="80" workbookViewId="0">
      <selection activeCell="C36" sqref="C36"/>
    </sheetView>
  </sheetViews>
  <sheetFormatPr defaultColWidth="9.140625" defaultRowHeight="15"/>
  <cols>
    <col min="1" max="1" width="0" hidden="1" customWidth="1"/>
    <col min="2" max="2" width="32" style="1" customWidth="1"/>
    <col min="3" max="3" width="14.5703125" style="20" customWidth="1"/>
    <col min="4" max="4" width="10.85546875" style="15" bestFit="1" customWidth="1"/>
    <col min="5" max="5" width="14.140625" style="17" bestFit="1" customWidth="1"/>
    <col min="6" max="6" width="8.85546875" style="2" bestFit="1" customWidth="1"/>
    <col min="7" max="7" width="10.140625" style="2" bestFit="1" customWidth="1"/>
    <col min="8" max="8" width="10.140625" bestFit="1" customWidth="1"/>
    <col min="9" max="9" width="17.7109375" bestFit="1" customWidth="1"/>
    <col min="10" max="10" width="10.5703125" style="2" bestFit="1" customWidth="1"/>
    <col min="11" max="11" width="9.28515625" bestFit="1" customWidth="1"/>
    <col min="12" max="12" width="4.42578125" customWidth="1"/>
    <col min="13" max="13" width="12.7109375" bestFit="1" customWidth="1"/>
  </cols>
  <sheetData>
    <row r="1" spans="2:13" ht="13.5" thickBot="1">
      <c r="B1" s="59" t="s">
        <v>0</v>
      </c>
      <c r="C1" s="19"/>
      <c r="D1" s="14"/>
      <c r="E1" s="16"/>
      <c r="F1" s="4"/>
      <c r="G1" s="4"/>
      <c r="H1" s="4"/>
      <c r="I1" s="4"/>
    </row>
    <row r="2" spans="2:13" ht="12.75">
      <c r="B2" s="59" t="s">
        <v>60</v>
      </c>
      <c r="C2" s="19"/>
      <c r="D2" s="14"/>
      <c r="E2" s="16"/>
      <c r="F2" s="4"/>
      <c r="G2" s="4"/>
      <c r="H2" s="4"/>
      <c r="I2" s="4"/>
      <c r="M2" s="94" t="s">
        <v>92</v>
      </c>
    </row>
    <row r="3" spans="2:13" ht="12.75">
      <c r="B3" s="25" t="s">
        <v>1</v>
      </c>
      <c r="C3" s="26"/>
      <c r="D3" s="27" t="s">
        <v>2</v>
      </c>
      <c r="E3" s="97" t="s">
        <v>3</v>
      </c>
      <c r="F3" s="11" t="s">
        <v>38</v>
      </c>
      <c r="G3" s="11" t="s">
        <v>4</v>
      </c>
      <c r="H3" s="11" t="s">
        <v>4</v>
      </c>
      <c r="I3" s="11" t="s">
        <v>5</v>
      </c>
      <c r="J3" s="12" t="s">
        <v>86</v>
      </c>
      <c r="K3" s="9"/>
      <c r="L3" s="53"/>
      <c r="M3" s="95" t="s">
        <v>90</v>
      </c>
    </row>
    <row r="4" spans="2:13" ht="12.75">
      <c r="B4" s="25"/>
      <c r="C4" s="26"/>
      <c r="D4" s="27"/>
      <c r="E4" s="28"/>
      <c r="F4" s="11" t="s">
        <v>7</v>
      </c>
      <c r="G4" s="11" t="s">
        <v>6</v>
      </c>
      <c r="H4" s="11" t="s">
        <v>8</v>
      </c>
      <c r="I4" s="11" t="s">
        <v>9</v>
      </c>
      <c r="J4" s="12" t="s">
        <v>87</v>
      </c>
      <c r="K4" s="11" t="s">
        <v>52</v>
      </c>
      <c r="L4" s="54"/>
      <c r="M4" s="95" t="s">
        <v>91</v>
      </c>
    </row>
    <row r="5" spans="2:13" s="44" customFormat="1">
      <c r="B5" s="57"/>
      <c r="C5" s="57"/>
      <c r="D5" s="47"/>
      <c r="E5" s="55"/>
      <c r="F5" s="47" t="s">
        <v>99</v>
      </c>
      <c r="G5" s="47"/>
      <c r="H5" s="47"/>
      <c r="I5" s="47"/>
      <c r="J5" s="58" t="s">
        <v>48</v>
      </c>
      <c r="K5" s="47" t="s">
        <v>100</v>
      </c>
      <c r="M5" s="96" t="s">
        <v>100</v>
      </c>
    </row>
    <row r="6" spans="2:13" ht="12.75">
      <c r="B6" s="22" t="s">
        <v>10</v>
      </c>
      <c r="C6" s="31" t="s">
        <v>14</v>
      </c>
      <c r="D6" s="80" t="s">
        <v>11</v>
      </c>
      <c r="E6" s="30" t="s">
        <v>12</v>
      </c>
      <c r="F6" s="52">
        <v>3.54</v>
      </c>
      <c r="G6" s="32">
        <v>12</v>
      </c>
      <c r="H6" s="32">
        <v>96</v>
      </c>
      <c r="I6" s="32">
        <v>1368</v>
      </c>
      <c r="J6" s="23">
        <v>24</v>
      </c>
      <c r="K6" s="9">
        <f t="shared" ref="K6:K28" si="0">F6*J6</f>
        <v>84.960000000000008</v>
      </c>
      <c r="M6" s="72">
        <v>14.95</v>
      </c>
    </row>
    <row r="7" spans="2:13" ht="12.75">
      <c r="B7" s="33" t="s">
        <v>13</v>
      </c>
      <c r="C7" s="26" t="s">
        <v>14</v>
      </c>
      <c r="D7" s="81" t="s">
        <v>15</v>
      </c>
      <c r="E7" s="28" t="s">
        <v>16</v>
      </c>
      <c r="F7" s="52">
        <v>2.2200000000000002</v>
      </c>
      <c r="G7" s="32">
        <v>12</v>
      </c>
      <c r="H7" s="32">
        <v>120</v>
      </c>
      <c r="I7" s="32">
        <v>2184</v>
      </c>
      <c r="J7" s="13">
        <v>12</v>
      </c>
      <c r="K7" s="9">
        <f t="shared" si="0"/>
        <v>26.64</v>
      </c>
      <c r="M7" s="72">
        <v>9.9499999999999993</v>
      </c>
    </row>
    <row r="8" spans="2:13" ht="12.75">
      <c r="B8" s="33" t="s">
        <v>13</v>
      </c>
      <c r="C8" s="26" t="s">
        <v>17</v>
      </c>
      <c r="D8" s="81" t="s">
        <v>15</v>
      </c>
      <c r="E8" s="28" t="s">
        <v>16</v>
      </c>
      <c r="F8" s="52">
        <v>2.2200000000000002</v>
      </c>
      <c r="G8" s="32">
        <v>12</v>
      </c>
      <c r="H8" s="32">
        <v>120</v>
      </c>
      <c r="I8" s="32">
        <v>2184</v>
      </c>
      <c r="J8" s="13">
        <v>12</v>
      </c>
      <c r="K8" s="9">
        <f t="shared" si="0"/>
        <v>26.64</v>
      </c>
      <c r="M8" s="72">
        <v>9.9499999999999993</v>
      </c>
    </row>
    <row r="9" spans="2:13" ht="12.75">
      <c r="B9" s="33" t="s">
        <v>18</v>
      </c>
      <c r="C9" s="26" t="s">
        <v>14</v>
      </c>
      <c r="D9" s="81" t="s">
        <v>19</v>
      </c>
      <c r="E9" s="28" t="s">
        <v>20</v>
      </c>
      <c r="F9" s="52">
        <v>1.82</v>
      </c>
      <c r="G9" s="32">
        <v>12</v>
      </c>
      <c r="H9" s="32">
        <v>120</v>
      </c>
      <c r="I9" s="32">
        <v>3072</v>
      </c>
      <c r="J9" s="13">
        <v>12</v>
      </c>
      <c r="K9" s="9">
        <f t="shared" si="0"/>
        <v>21.84</v>
      </c>
      <c r="M9" s="72">
        <v>8.5</v>
      </c>
    </row>
    <row r="10" spans="2:13" ht="12.75">
      <c r="B10" s="33" t="s">
        <v>21</v>
      </c>
      <c r="C10" s="26" t="s">
        <v>14</v>
      </c>
      <c r="D10" s="81" t="s">
        <v>15</v>
      </c>
      <c r="E10" s="28" t="s">
        <v>22</v>
      </c>
      <c r="F10" s="52">
        <v>2.17</v>
      </c>
      <c r="G10" s="32">
        <v>12</v>
      </c>
      <c r="H10" s="32">
        <v>120</v>
      </c>
      <c r="I10" s="32">
        <v>2184</v>
      </c>
      <c r="J10" s="23">
        <v>12</v>
      </c>
      <c r="K10" s="9">
        <f t="shared" si="0"/>
        <v>26.04</v>
      </c>
      <c r="M10" s="72">
        <v>9.9499999999999993</v>
      </c>
    </row>
    <row r="11" spans="2:13" ht="12.75">
      <c r="B11" s="33" t="s">
        <v>61</v>
      </c>
      <c r="C11" s="26" t="s">
        <v>14</v>
      </c>
      <c r="D11" s="82" t="s">
        <v>15</v>
      </c>
      <c r="E11" s="36" t="s">
        <v>23</v>
      </c>
      <c r="F11" s="52">
        <v>3.18</v>
      </c>
      <c r="G11" s="32">
        <v>12</v>
      </c>
      <c r="H11" s="32">
        <v>72</v>
      </c>
      <c r="I11" s="32">
        <v>420</v>
      </c>
      <c r="J11" s="13">
        <v>12</v>
      </c>
      <c r="K11" s="9">
        <f t="shared" si="0"/>
        <v>38.160000000000004</v>
      </c>
      <c r="M11" s="72">
        <v>10.5</v>
      </c>
    </row>
    <row r="12" spans="2:13">
      <c r="B12" s="22" t="s">
        <v>40</v>
      </c>
      <c r="C12" s="8" t="s">
        <v>14</v>
      </c>
      <c r="D12" s="80" t="s">
        <v>37</v>
      </c>
      <c r="E12" s="18" t="s">
        <v>39</v>
      </c>
      <c r="F12" s="52">
        <v>2.5499999999999998</v>
      </c>
      <c r="G12" s="10">
        <v>4</v>
      </c>
      <c r="H12" s="9"/>
      <c r="I12" s="32"/>
      <c r="J12" s="23">
        <v>8</v>
      </c>
      <c r="K12" s="9">
        <f t="shared" si="0"/>
        <v>20.399999999999999</v>
      </c>
      <c r="M12" s="72">
        <v>9.9499999999999993</v>
      </c>
    </row>
    <row r="13" spans="2:13" ht="12.75">
      <c r="B13" s="33" t="s">
        <v>41</v>
      </c>
      <c r="C13" s="37" t="s">
        <v>14</v>
      </c>
      <c r="D13" s="82" t="s">
        <v>110</v>
      </c>
      <c r="E13" s="28" t="s">
        <v>47</v>
      </c>
      <c r="F13" s="52">
        <v>2.57</v>
      </c>
      <c r="G13" s="32">
        <v>12</v>
      </c>
      <c r="H13" s="32">
        <v>96</v>
      </c>
      <c r="I13" s="32">
        <v>1680</v>
      </c>
      <c r="J13" s="23">
        <v>12</v>
      </c>
      <c r="K13" s="9">
        <f t="shared" si="0"/>
        <v>30.839999999999996</v>
      </c>
      <c r="M13" s="72">
        <v>9.5</v>
      </c>
    </row>
    <row r="14" spans="2:13" ht="12.75">
      <c r="B14" s="33" t="s">
        <v>43</v>
      </c>
      <c r="C14" s="37" t="s">
        <v>45</v>
      </c>
      <c r="D14" s="82" t="s">
        <v>19</v>
      </c>
      <c r="E14" s="56" t="s">
        <v>109</v>
      </c>
      <c r="F14" s="52">
        <v>1.65</v>
      </c>
      <c r="G14" s="32">
        <v>8</v>
      </c>
      <c r="H14" s="32">
        <v>144</v>
      </c>
      <c r="I14" s="32">
        <v>2820</v>
      </c>
      <c r="J14" s="23">
        <v>8</v>
      </c>
      <c r="K14" s="9">
        <f t="shared" si="0"/>
        <v>13.2</v>
      </c>
      <c r="M14" s="72">
        <v>6.95</v>
      </c>
    </row>
    <row r="15" spans="2:13" ht="12.75">
      <c r="B15" s="33" t="s">
        <v>24</v>
      </c>
      <c r="C15" s="26" t="s">
        <v>44</v>
      </c>
      <c r="D15" s="81" t="s">
        <v>25</v>
      </c>
      <c r="E15" s="30" t="s">
        <v>26</v>
      </c>
      <c r="F15" s="52">
        <v>1.76</v>
      </c>
      <c r="G15" s="32">
        <v>8</v>
      </c>
      <c r="H15" s="32">
        <v>144</v>
      </c>
      <c r="I15" s="32">
        <v>1920</v>
      </c>
      <c r="J15" s="23">
        <v>16</v>
      </c>
      <c r="K15" s="9">
        <f t="shared" si="0"/>
        <v>28.16</v>
      </c>
      <c r="M15" s="72">
        <v>6.95</v>
      </c>
    </row>
    <row r="16" spans="2:13" ht="12.75">
      <c r="B16" s="33" t="s">
        <v>24</v>
      </c>
      <c r="C16" s="26" t="s">
        <v>17</v>
      </c>
      <c r="D16" s="81" t="s">
        <v>25</v>
      </c>
      <c r="E16" s="30" t="s">
        <v>26</v>
      </c>
      <c r="F16" s="52">
        <v>1.76</v>
      </c>
      <c r="G16" s="32">
        <v>8</v>
      </c>
      <c r="H16" s="39">
        <v>144</v>
      </c>
      <c r="I16" s="39">
        <v>1920</v>
      </c>
      <c r="J16" s="23">
        <v>16</v>
      </c>
      <c r="K16" s="9">
        <f t="shared" si="0"/>
        <v>28.16</v>
      </c>
      <c r="M16" s="72">
        <v>6.95</v>
      </c>
    </row>
    <row r="17" spans="2:13" ht="12.75">
      <c r="B17" s="33" t="s">
        <v>24</v>
      </c>
      <c r="C17" s="26" t="s">
        <v>27</v>
      </c>
      <c r="D17" s="81" t="s">
        <v>25</v>
      </c>
      <c r="E17" s="30" t="s">
        <v>26</v>
      </c>
      <c r="F17" s="52">
        <v>1.76</v>
      </c>
      <c r="G17" s="32">
        <v>8</v>
      </c>
      <c r="H17" s="32">
        <v>144</v>
      </c>
      <c r="I17" s="32">
        <v>1920</v>
      </c>
      <c r="J17" s="23">
        <v>8</v>
      </c>
      <c r="K17" s="9">
        <f t="shared" si="0"/>
        <v>14.08</v>
      </c>
      <c r="M17" s="72">
        <v>6.95</v>
      </c>
    </row>
    <row r="18" spans="2:13" ht="12.75">
      <c r="B18" s="33" t="s">
        <v>28</v>
      </c>
      <c r="C18" s="26"/>
      <c r="D18" s="82"/>
      <c r="E18" s="28" t="s">
        <v>29</v>
      </c>
      <c r="F18" s="52">
        <v>1.43</v>
      </c>
      <c r="G18" s="40">
        <v>24</v>
      </c>
      <c r="H18" s="32">
        <v>288</v>
      </c>
      <c r="I18" s="32"/>
      <c r="J18" s="23">
        <v>12</v>
      </c>
      <c r="K18" s="9">
        <f t="shared" si="0"/>
        <v>17.16</v>
      </c>
      <c r="M18" s="72">
        <v>7.95</v>
      </c>
    </row>
    <row r="19" spans="2:13" ht="12.75">
      <c r="B19" s="33" t="s">
        <v>30</v>
      </c>
      <c r="C19" s="26" t="s">
        <v>14</v>
      </c>
      <c r="D19" s="82"/>
      <c r="E19" s="28" t="s">
        <v>31</v>
      </c>
      <c r="F19" s="52">
        <v>1.33</v>
      </c>
      <c r="G19" s="40">
        <v>12</v>
      </c>
      <c r="H19" s="32">
        <v>200</v>
      </c>
      <c r="I19" s="32">
        <v>4800</v>
      </c>
      <c r="J19" s="23">
        <v>12</v>
      </c>
      <c r="K19" s="9">
        <f t="shared" si="0"/>
        <v>15.96</v>
      </c>
      <c r="M19" s="72">
        <v>5.95</v>
      </c>
    </row>
    <row r="20" spans="2:13" ht="12.75">
      <c r="B20" s="33" t="s">
        <v>32</v>
      </c>
      <c r="C20" s="26"/>
      <c r="D20" s="82"/>
      <c r="E20" s="28" t="s">
        <v>33</v>
      </c>
      <c r="F20" s="52">
        <v>1.39</v>
      </c>
      <c r="G20" s="40">
        <v>12</v>
      </c>
      <c r="H20" s="32">
        <v>300</v>
      </c>
      <c r="I20" s="32">
        <v>3600</v>
      </c>
      <c r="J20" s="23">
        <v>12</v>
      </c>
      <c r="K20" s="9">
        <f t="shared" si="0"/>
        <v>16.68</v>
      </c>
      <c r="M20" s="72">
        <v>7.5</v>
      </c>
    </row>
    <row r="21" spans="2:13" ht="12.75">
      <c r="B21" s="33" t="s">
        <v>34</v>
      </c>
      <c r="C21" s="26"/>
      <c r="D21" s="82" t="s">
        <v>35</v>
      </c>
      <c r="E21" s="28" t="s">
        <v>36</v>
      </c>
      <c r="F21" s="52">
        <v>1.93</v>
      </c>
      <c r="G21" s="40">
        <v>12</v>
      </c>
      <c r="H21" s="32">
        <v>80</v>
      </c>
      <c r="I21" s="32"/>
      <c r="J21" s="23">
        <v>10</v>
      </c>
      <c r="K21" s="9">
        <f t="shared" si="0"/>
        <v>19.3</v>
      </c>
      <c r="M21" s="72">
        <v>8.5</v>
      </c>
    </row>
    <row r="22" spans="2:13" ht="12.75">
      <c r="B22" s="33" t="s">
        <v>70</v>
      </c>
      <c r="C22" s="26"/>
      <c r="D22" s="82" t="s">
        <v>35</v>
      </c>
      <c r="E22" s="28" t="s">
        <v>88</v>
      </c>
      <c r="F22" s="52">
        <v>1.57</v>
      </c>
      <c r="G22" s="40">
        <v>12</v>
      </c>
      <c r="H22" s="32">
        <v>80</v>
      </c>
      <c r="I22" s="32"/>
      <c r="J22" s="23">
        <v>10</v>
      </c>
      <c r="K22" s="9">
        <f t="shared" si="0"/>
        <v>15.700000000000001</v>
      </c>
      <c r="M22" s="72">
        <v>6.75</v>
      </c>
    </row>
    <row r="23" spans="2:13">
      <c r="B23" s="29" t="s">
        <v>54</v>
      </c>
      <c r="C23" s="26" t="s">
        <v>69</v>
      </c>
      <c r="D23" s="82" t="s">
        <v>77</v>
      </c>
      <c r="E23" s="28" t="s">
        <v>80</v>
      </c>
      <c r="F23" s="52">
        <v>2.71</v>
      </c>
      <c r="G23" s="40">
        <v>5</v>
      </c>
      <c r="H23" s="32">
        <v>75</v>
      </c>
      <c r="I23" s="32" t="s">
        <v>89</v>
      </c>
      <c r="J23" s="23">
        <v>65</v>
      </c>
      <c r="K23" s="9">
        <f t="shared" si="0"/>
        <v>176.15</v>
      </c>
      <c r="M23" s="72">
        <v>8.5</v>
      </c>
    </row>
    <row r="24" spans="2:13">
      <c r="B24" s="29" t="s">
        <v>55</v>
      </c>
      <c r="C24" s="26" t="s">
        <v>71</v>
      </c>
      <c r="D24" s="82" t="s">
        <v>77</v>
      </c>
      <c r="E24" s="28" t="s">
        <v>81</v>
      </c>
      <c r="F24" s="52">
        <v>1.1299999999999999</v>
      </c>
      <c r="G24" s="40">
        <v>5</v>
      </c>
      <c r="H24" s="32">
        <v>75</v>
      </c>
      <c r="I24" s="32" t="s">
        <v>89</v>
      </c>
      <c r="J24" s="23">
        <v>65</v>
      </c>
      <c r="K24" s="9">
        <f t="shared" si="0"/>
        <v>73.449999999999989</v>
      </c>
      <c r="M24" s="72">
        <v>3.95</v>
      </c>
    </row>
    <row r="25" spans="2:13">
      <c r="B25" s="29" t="s">
        <v>56</v>
      </c>
      <c r="C25" s="26" t="s">
        <v>72</v>
      </c>
      <c r="D25" s="82" t="s">
        <v>78</v>
      </c>
      <c r="E25" s="28" t="s">
        <v>82</v>
      </c>
      <c r="F25" s="52">
        <v>1.08</v>
      </c>
      <c r="G25" s="40">
        <v>5</v>
      </c>
      <c r="H25" s="32">
        <v>120</v>
      </c>
      <c r="I25" s="32" t="s">
        <v>89</v>
      </c>
      <c r="J25" s="23">
        <v>15</v>
      </c>
      <c r="K25" s="9">
        <f t="shared" si="0"/>
        <v>16.200000000000003</v>
      </c>
      <c r="M25" s="72">
        <v>3.5</v>
      </c>
    </row>
    <row r="26" spans="2:13">
      <c r="B26" s="29" t="s">
        <v>57</v>
      </c>
      <c r="C26" s="26" t="s">
        <v>73</v>
      </c>
      <c r="D26" s="82" t="s">
        <v>79</v>
      </c>
      <c r="E26" s="28" t="s">
        <v>83</v>
      </c>
      <c r="F26" s="52">
        <v>0.94</v>
      </c>
      <c r="G26" s="40">
        <v>5</v>
      </c>
      <c r="H26" s="32">
        <v>120</v>
      </c>
      <c r="I26" s="32"/>
      <c r="J26" s="23">
        <v>15</v>
      </c>
      <c r="K26" s="9">
        <f t="shared" si="0"/>
        <v>14.1</v>
      </c>
      <c r="M26" s="72">
        <v>3.5</v>
      </c>
    </row>
    <row r="27" spans="2:13">
      <c r="B27" s="29" t="s">
        <v>58</v>
      </c>
      <c r="C27" s="26" t="s">
        <v>74</v>
      </c>
      <c r="D27" s="82" t="s">
        <v>79</v>
      </c>
      <c r="E27" s="28" t="s">
        <v>84</v>
      </c>
      <c r="F27" s="52">
        <v>1.42</v>
      </c>
      <c r="G27" s="40">
        <v>5</v>
      </c>
      <c r="H27" s="32">
        <v>120</v>
      </c>
      <c r="I27" s="32"/>
      <c r="J27" s="23">
        <v>15</v>
      </c>
      <c r="K27" s="9">
        <f t="shared" si="0"/>
        <v>21.299999999999997</v>
      </c>
      <c r="M27" s="72">
        <v>5.5</v>
      </c>
    </row>
    <row r="28" spans="2:13" ht="15.75" thickBot="1">
      <c r="B28" s="29" t="s">
        <v>59</v>
      </c>
      <c r="C28" s="26" t="s">
        <v>75</v>
      </c>
      <c r="D28" s="82" t="s">
        <v>76</v>
      </c>
      <c r="E28" s="28" t="s">
        <v>85</v>
      </c>
      <c r="F28" s="52">
        <v>2.0099999999999998</v>
      </c>
      <c r="G28" s="40">
        <v>5</v>
      </c>
      <c r="H28" s="32">
        <v>75</v>
      </c>
      <c r="I28" s="32" t="s">
        <v>89</v>
      </c>
      <c r="J28" s="23">
        <v>65</v>
      </c>
      <c r="K28" s="9">
        <f t="shared" si="0"/>
        <v>130.64999999999998</v>
      </c>
      <c r="M28" s="73">
        <v>5.75</v>
      </c>
    </row>
    <row r="29" spans="2:13" ht="13.5" thickBot="1">
      <c r="B29" s="48"/>
      <c r="C29" s="19"/>
      <c r="D29" s="14"/>
      <c r="E29" s="16"/>
      <c r="F29" s="5"/>
      <c r="G29" s="46"/>
      <c r="H29" s="4"/>
      <c r="I29" s="4"/>
    </row>
    <row r="30" spans="2:13" ht="13.5" thickBot="1">
      <c r="B30" s="3"/>
      <c r="C30" s="19"/>
      <c r="D30" s="14"/>
      <c r="E30" s="16"/>
      <c r="F30" s="5"/>
      <c r="G30" s="4"/>
      <c r="H30" s="6"/>
      <c r="I30" s="51" t="s">
        <v>98</v>
      </c>
      <c r="K30" s="24">
        <f>SUM(K6:K29)</f>
        <v>875.77</v>
      </c>
      <c r="L30" s="50"/>
    </row>
    <row r="31" spans="2:13" s="45" customFormat="1">
      <c r="B31" s="1" t="s">
        <v>49</v>
      </c>
      <c r="C31" s="1"/>
      <c r="D31" s="42"/>
      <c r="E31" s="43"/>
      <c r="F31" s="44"/>
      <c r="G31" s="44"/>
      <c r="J31" s="44"/>
    </row>
    <row r="32" spans="2:13" s="45" customFormat="1" ht="12.75">
      <c r="B32" s="64" t="s">
        <v>50</v>
      </c>
      <c r="C32" s="11" t="s">
        <v>95</v>
      </c>
      <c r="D32" s="62"/>
      <c r="E32" s="41" t="s">
        <v>94</v>
      </c>
      <c r="F32" s="52">
        <v>8.9499999999999993</v>
      </c>
      <c r="G32" s="66">
        <v>1</v>
      </c>
      <c r="H32" s="66"/>
      <c r="I32" s="66"/>
      <c r="J32" s="56">
        <v>1</v>
      </c>
      <c r="K32" s="47" t="s">
        <v>51</v>
      </c>
    </row>
    <row r="33" spans="2:11" ht="12.75">
      <c r="B33" s="27" t="s">
        <v>53</v>
      </c>
      <c r="C33" s="63"/>
      <c r="D33" s="32"/>
      <c r="E33" s="55" t="s">
        <v>93</v>
      </c>
      <c r="F33" s="52">
        <v>98</v>
      </c>
      <c r="G33" s="66">
        <v>1</v>
      </c>
      <c r="H33" s="66"/>
      <c r="I33" s="66"/>
      <c r="J33" s="56">
        <v>1</v>
      </c>
      <c r="K33" s="32">
        <v>98</v>
      </c>
    </row>
    <row r="34" spans="2:11">
      <c r="B34" s="65" t="s">
        <v>97</v>
      </c>
      <c r="C34" s="60"/>
      <c r="D34" s="61"/>
      <c r="E34" s="55" t="s">
        <v>96</v>
      </c>
      <c r="F34" s="52">
        <v>10</v>
      </c>
      <c r="G34" s="67">
        <v>1</v>
      </c>
      <c r="H34" s="66"/>
      <c r="I34" s="66"/>
      <c r="J34" s="56">
        <v>1</v>
      </c>
      <c r="K34" s="10">
        <v>10</v>
      </c>
    </row>
    <row r="35" spans="2:11" ht="12.75">
      <c r="B35" s="3"/>
      <c r="C35" s="19"/>
      <c r="D35" s="14"/>
      <c r="E35" s="16"/>
      <c r="F35" s="4"/>
      <c r="G35" s="4"/>
      <c r="H35" s="4"/>
      <c r="I35" s="4"/>
    </row>
  </sheetData>
  <sheetProtection selectLockedCells="1" selectUnlockedCells="1"/>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4"/>
  <sheetViews>
    <sheetView topLeftCell="B1" zoomScale="80" zoomScaleNormal="80" workbookViewId="0">
      <selection activeCell="J30" sqref="J30"/>
    </sheetView>
  </sheetViews>
  <sheetFormatPr defaultColWidth="9.140625" defaultRowHeight="15"/>
  <cols>
    <col min="1" max="1" width="0" hidden="1" customWidth="1"/>
    <col min="2" max="2" width="32" style="1" customWidth="1"/>
    <col min="3" max="3" width="15.28515625" style="20" bestFit="1" customWidth="1"/>
    <col min="4" max="4" width="9.140625" style="15" bestFit="1" customWidth="1"/>
    <col min="5" max="5" width="17.140625" style="17" customWidth="1"/>
    <col min="6" max="6" width="8.85546875" style="2" bestFit="1" customWidth="1"/>
    <col min="7" max="7" width="10.140625" style="2" bestFit="1" customWidth="1"/>
    <col min="8" max="8" width="10.140625" bestFit="1" customWidth="1"/>
    <col min="9" max="9" width="17.7109375" bestFit="1" customWidth="1"/>
    <col min="10" max="10" width="10.5703125" style="2" bestFit="1" customWidth="1"/>
    <col min="11" max="11" width="9.28515625" bestFit="1" customWidth="1"/>
    <col min="13" max="13" width="14.140625" style="68" bestFit="1" customWidth="1"/>
  </cols>
  <sheetData>
    <row r="1" spans="2:13" ht="13.5" thickBot="1">
      <c r="B1" s="59" t="s">
        <v>0</v>
      </c>
      <c r="C1" s="19"/>
      <c r="D1" s="14"/>
      <c r="E1" s="16"/>
      <c r="F1" s="4"/>
      <c r="G1" s="4"/>
      <c r="H1" s="4"/>
      <c r="I1" s="4"/>
    </row>
    <row r="2" spans="2:13" ht="12.75">
      <c r="B2" s="59" t="s">
        <v>104</v>
      </c>
      <c r="C2" s="19"/>
      <c r="D2" s="14"/>
      <c r="E2" s="16"/>
      <c r="F2" s="4"/>
      <c r="G2" s="4"/>
      <c r="H2" s="4"/>
      <c r="I2" s="4"/>
      <c r="M2" s="70" t="s">
        <v>92</v>
      </c>
    </row>
    <row r="3" spans="2:13" ht="12.75">
      <c r="B3" s="25" t="s">
        <v>1</v>
      </c>
      <c r="C3" s="26"/>
      <c r="D3" s="27" t="s">
        <v>2</v>
      </c>
      <c r="E3" s="33" t="s">
        <v>3</v>
      </c>
      <c r="F3" s="11" t="s">
        <v>38</v>
      </c>
      <c r="G3" s="11" t="s">
        <v>4</v>
      </c>
      <c r="H3" s="11" t="s">
        <v>4</v>
      </c>
      <c r="I3" s="11" t="s">
        <v>5</v>
      </c>
      <c r="J3" s="12" t="s">
        <v>86</v>
      </c>
      <c r="K3" s="9"/>
      <c r="L3" s="53"/>
      <c r="M3" s="71" t="s">
        <v>90</v>
      </c>
    </row>
    <row r="4" spans="2:13" ht="12.75">
      <c r="B4" s="25"/>
      <c r="C4" s="26"/>
      <c r="D4" s="27"/>
      <c r="E4" s="76"/>
      <c r="F4" s="11" t="s">
        <v>7</v>
      </c>
      <c r="G4" s="11" t="s">
        <v>6</v>
      </c>
      <c r="H4" s="11" t="s">
        <v>8</v>
      </c>
      <c r="I4" s="11" t="s">
        <v>9</v>
      </c>
      <c r="J4" s="12" t="s">
        <v>87</v>
      </c>
      <c r="K4" s="11" t="s">
        <v>52</v>
      </c>
      <c r="L4" s="54"/>
      <c r="M4" s="71" t="s">
        <v>91</v>
      </c>
    </row>
    <row r="5" spans="2:13">
      <c r="B5" s="57"/>
      <c r="C5" s="57"/>
      <c r="D5" s="47"/>
      <c r="E5" s="22"/>
      <c r="F5" s="47" t="s">
        <v>99</v>
      </c>
      <c r="G5" s="47"/>
      <c r="H5" s="47"/>
      <c r="I5" s="47"/>
      <c r="J5" s="58" t="s">
        <v>48</v>
      </c>
      <c r="K5" s="47" t="s">
        <v>100</v>
      </c>
      <c r="L5" s="44"/>
      <c r="M5" s="71" t="s">
        <v>100</v>
      </c>
    </row>
    <row r="6" spans="2:13" ht="12.75">
      <c r="B6" s="22" t="s">
        <v>10</v>
      </c>
      <c r="C6" s="75" t="s">
        <v>14</v>
      </c>
      <c r="D6" s="80" t="s">
        <v>11</v>
      </c>
      <c r="E6" s="75" t="s">
        <v>12</v>
      </c>
      <c r="F6" s="52">
        <v>3.54</v>
      </c>
      <c r="G6" s="40">
        <v>12</v>
      </c>
      <c r="H6" s="32">
        <v>96</v>
      </c>
      <c r="I6" s="32">
        <v>1368</v>
      </c>
      <c r="J6" s="23">
        <v>24</v>
      </c>
      <c r="K6" s="9">
        <f>F6*J6</f>
        <v>84.960000000000008</v>
      </c>
      <c r="M6" s="72">
        <v>14.95</v>
      </c>
    </row>
    <row r="7" spans="2:13" ht="12.75">
      <c r="B7" s="22" t="s">
        <v>62</v>
      </c>
      <c r="C7" s="75" t="s">
        <v>14</v>
      </c>
      <c r="D7" s="80" t="s">
        <v>106</v>
      </c>
      <c r="E7" s="75" t="s">
        <v>111</v>
      </c>
      <c r="F7" s="52">
        <v>2.4</v>
      </c>
      <c r="G7" s="40">
        <v>4</v>
      </c>
      <c r="H7" s="32">
        <v>20</v>
      </c>
      <c r="I7" s="32"/>
      <c r="J7" s="23">
        <v>8</v>
      </c>
      <c r="K7" s="9">
        <f t="shared" ref="K7:K21" si="0">F7*J7</f>
        <v>19.2</v>
      </c>
      <c r="M7" s="72">
        <v>9.9499999999999993</v>
      </c>
    </row>
    <row r="8" spans="2:13" ht="12.75">
      <c r="B8" s="33" t="s">
        <v>63</v>
      </c>
      <c r="C8" s="76" t="s">
        <v>14</v>
      </c>
      <c r="D8" s="81" t="s">
        <v>11</v>
      </c>
      <c r="E8" s="76" t="s">
        <v>107</v>
      </c>
      <c r="F8" s="52">
        <v>3.08</v>
      </c>
      <c r="G8" s="40">
        <v>12</v>
      </c>
      <c r="H8" s="32">
        <v>84</v>
      </c>
      <c r="I8" s="32">
        <v>1368</v>
      </c>
      <c r="J8" s="13">
        <v>12</v>
      </c>
      <c r="K8" s="9">
        <f t="shared" si="0"/>
        <v>36.96</v>
      </c>
      <c r="M8" s="72">
        <v>12.95</v>
      </c>
    </row>
    <row r="9" spans="2:13" ht="12.75">
      <c r="B9" s="33" t="s">
        <v>64</v>
      </c>
      <c r="C9" s="76" t="s">
        <v>17</v>
      </c>
      <c r="D9" s="81" t="s">
        <v>15</v>
      </c>
      <c r="E9" s="76" t="s">
        <v>105</v>
      </c>
      <c r="F9" s="52">
        <v>2.54</v>
      </c>
      <c r="G9" s="40">
        <v>12</v>
      </c>
      <c r="H9" s="32">
        <v>60</v>
      </c>
      <c r="I9" s="32">
        <v>1344</v>
      </c>
      <c r="J9" s="13">
        <v>12</v>
      </c>
      <c r="K9" s="9">
        <f t="shared" si="0"/>
        <v>30.48</v>
      </c>
      <c r="M9" s="72">
        <v>11.5</v>
      </c>
    </row>
    <row r="10" spans="2:13" ht="12.75">
      <c r="B10" s="33" t="s">
        <v>41</v>
      </c>
      <c r="C10" s="77" t="s">
        <v>14</v>
      </c>
      <c r="D10" s="82" t="s">
        <v>110</v>
      </c>
      <c r="E10" s="76" t="s">
        <v>47</v>
      </c>
      <c r="F10" s="52">
        <v>2.57</v>
      </c>
      <c r="G10" s="40">
        <v>12</v>
      </c>
      <c r="H10" s="32">
        <v>96</v>
      </c>
      <c r="I10" s="32">
        <v>1680</v>
      </c>
      <c r="J10" s="23">
        <v>12</v>
      </c>
      <c r="K10" s="9">
        <f t="shared" si="0"/>
        <v>30.839999999999996</v>
      </c>
      <c r="M10" s="72">
        <v>9.5</v>
      </c>
    </row>
    <row r="11" spans="2:13" ht="12.75">
      <c r="B11" s="33" t="s">
        <v>43</v>
      </c>
      <c r="C11" s="77" t="s">
        <v>45</v>
      </c>
      <c r="D11" s="82" t="s">
        <v>19</v>
      </c>
      <c r="E11" s="75" t="s">
        <v>109</v>
      </c>
      <c r="F11" s="52">
        <v>1.65</v>
      </c>
      <c r="G11" s="40">
        <v>8</v>
      </c>
      <c r="H11" s="32">
        <v>144</v>
      </c>
      <c r="I11" s="32">
        <v>2820</v>
      </c>
      <c r="J11" s="23">
        <v>8</v>
      </c>
      <c r="K11" s="9">
        <f t="shared" si="0"/>
        <v>13.2</v>
      </c>
      <c r="M11" s="72">
        <v>6.95</v>
      </c>
    </row>
    <row r="12" spans="2:13" ht="12.75">
      <c r="B12" s="33" t="s">
        <v>66</v>
      </c>
      <c r="C12" s="76" t="s">
        <v>14</v>
      </c>
      <c r="D12" s="81" t="s">
        <v>106</v>
      </c>
      <c r="E12" s="75" t="s">
        <v>108</v>
      </c>
      <c r="F12" s="52">
        <v>3.37</v>
      </c>
      <c r="G12" s="40">
        <v>4</v>
      </c>
      <c r="H12" s="32">
        <v>20</v>
      </c>
      <c r="I12" s="32"/>
      <c r="J12" s="23">
        <v>8</v>
      </c>
      <c r="K12" s="9">
        <f t="shared" si="0"/>
        <v>26.96</v>
      </c>
      <c r="M12" s="72">
        <v>9.9499999999999993</v>
      </c>
    </row>
    <row r="13" spans="2:13" ht="12.75">
      <c r="B13" s="33" t="s">
        <v>67</v>
      </c>
      <c r="C13" s="76"/>
      <c r="D13" s="81"/>
      <c r="E13" s="75" t="s">
        <v>112</v>
      </c>
      <c r="F13" s="52">
        <v>0.98</v>
      </c>
      <c r="G13" s="40">
        <v>12</v>
      </c>
      <c r="H13" s="39"/>
      <c r="I13" s="39"/>
      <c r="J13" s="23">
        <v>12</v>
      </c>
      <c r="K13" s="9">
        <f t="shared" si="0"/>
        <v>11.76</v>
      </c>
      <c r="M13" s="72">
        <v>6.5</v>
      </c>
    </row>
    <row r="14" spans="2:13" ht="12.75">
      <c r="B14" s="33" t="s">
        <v>101</v>
      </c>
      <c r="C14" s="76" t="s">
        <v>14</v>
      </c>
      <c r="D14" s="81" t="s">
        <v>19</v>
      </c>
      <c r="E14" s="75" t="s">
        <v>113</v>
      </c>
      <c r="F14" s="52">
        <v>2.34</v>
      </c>
      <c r="G14" s="40">
        <v>12</v>
      </c>
      <c r="H14" s="39"/>
      <c r="I14" s="39"/>
      <c r="J14" s="23">
        <v>12</v>
      </c>
      <c r="K14" s="9">
        <f t="shared" si="0"/>
        <v>28.08</v>
      </c>
      <c r="M14" s="72">
        <v>7.95</v>
      </c>
    </row>
    <row r="15" spans="2:13" ht="12.75">
      <c r="B15" s="33" t="s">
        <v>28</v>
      </c>
      <c r="C15" s="76"/>
      <c r="D15" s="82"/>
      <c r="E15" s="76" t="s">
        <v>29</v>
      </c>
      <c r="F15" s="52">
        <v>1.43</v>
      </c>
      <c r="G15" s="40">
        <v>24</v>
      </c>
      <c r="H15" s="32">
        <v>288</v>
      </c>
      <c r="I15" s="32"/>
      <c r="J15" s="23">
        <v>12</v>
      </c>
      <c r="K15" s="9">
        <f t="shared" si="0"/>
        <v>17.16</v>
      </c>
      <c r="M15" s="72">
        <v>7.95</v>
      </c>
    </row>
    <row r="16" spans="2:13" ht="12.75">
      <c r="B16" s="33" t="s">
        <v>32</v>
      </c>
      <c r="C16" s="76"/>
      <c r="D16" s="82"/>
      <c r="E16" s="76" t="s">
        <v>33</v>
      </c>
      <c r="F16" s="52">
        <v>1.39</v>
      </c>
      <c r="G16" s="40">
        <v>12</v>
      </c>
      <c r="H16" s="32">
        <v>300</v>
      </c>
      <c r="I16" s="32">
        <v>3600</v>
      </c>
      <c r="J16" s="23">
        <v>12</v>
      </c>
      <c r="K16" s="9">
        <f t="shared" si="0"/>
        <v>16.68</v>
      </c>
      <c r="M16" s="72">
        <v>7.5</v>
      </c>
    </row>
    <row r="17" spans="2:13" ht="12.75">
      <c r="B17" s="33" t="s">
        <v>34</v>
      </c>
      <c r="C17" s="76"/>
      <c r="D17" s="82" t="s">
        <v>35</v>
      </c>
      <c r="E17" s="76" t="s">
        <v>36</v>
      </c>
      <c r="F17" s="52">
        <v>1.93</v>
      </c>
      <c r="G17" s="40">
        <v>12</v>
      </c>
      <c r="H17" s="32">
        <v>80</v>
      </c>
      <c r="I17" s="32"/>
      <c r="J17" s="23">
        <v>10</v>
      </c>
      <c r="K17" s="9">
        <f t="shared" si="0"/>
        <v>19.3</v>
      </c>
      <c r="M17" s="72">
        <v>8.5</v>
      </c>
    </row>
    <row r="18" spans="2:13" ht="12.75">
      <c r="B18" s="33" t="s">
        <v>70</v>
      </c>
      <c r="C18" s="76"/>
      <c r="D18" s="82" t="s">
        <v>35</v>
      </c>
      <c r="E18" s="76" t="s">
        <v>88</v>
      </c>
      <c r="F18" s="52">
        <v>1.57</v>
      </c>
      <c r="G18" s="40">
        <v>12</v>
      </c>
      <c r="H18" s="32">
        <v>80</v>
      </c>
      <c r="I18" s="32"/>
      <c r="J18" s="23">
        <v>10</v>
      </c>
      <c r="K18" s="9">
        <f t="shared" si="0"/>
        <v>15.700000000000001</v>
      </c>
      <c r="M18" s="72">
        <v>6.75</v>
      </c>
    </row>
    <row r="19" spans="2:13">
      <c r="B19" s="29" t="s">
        <v>65</v>
      </c>
      <c r="C19" s="78" t="s">
        <v>114</v>
      </c>
      <c r="D19" s="80" t="s">
        <v>76</v>
      </c>
      <c r="E19" s="75" t="s">
        <v>115</v>
      </c>
      <c r="F19" s="92">
        <v>2.92</v>
      </c>
      <c r="G19" s="79">
        <v>5</v>
      </c>
      <c r="H19" s="32">
        <v>75</v>
      </c>
      <c r="I19" s="10" t="s">
        <v>89</v>
      </c>
      <c r="J19" s="23">
        <v>65</v>
      </c>
      <c r="K19" s="9">
        <f t="shared" si="0"/>
        <v>189.79999999999998</v>
      </c>
      <c r="M19" s="72">
        <v>13.5</v>
      </c>
    </row>
    <row r="20" spans="2:13">
      <c r="B20" s="29" t="s">
        <v>55</v>
      </c>
      <c r="C20" s="76" t="s">
        <v>71</v>
      </c>
      <c r="D20" s="82" t="s">
        <v>77</v>
      </c>
      <c r="E20" s="76" t="s">
        <v>81</v>
      </c>
      <c r="F20" s="52">
        <v>1.1299999999999999</v>
      </c>
      <c r="G20" s="40">
        <v>5</v>
      </c>
      <c r="H20" s="32">
        <v>75</v>
      </c>
      <c r="I20" s="32" t="s">
        <v>89</v>
      </c>
      <c r="J20" s="23">
        <v>65</v>
      </c>
      <c r="K20" s="9">
        <f t="shared" si="0"/>
        <v>73.449999999999989</v>
      </c>
      <c r="M20" s="72">
        <v>3.95</v>
      </c>
    </row>
    <row r="21" spans="2:13" ht="15.75" thickBot="1">
      <c r="B21" s="29" t="s">
        <v>59</v>
      </c>
      <c r="C21" s="76" t="s">
        <v>75</v>
      </c>
      <c r="D21" s="82" t="s">
        <v>77</v>
      </c>
      <c r="E21" s="76" t="s">
        <v>85</v>
      </c>
      <c r="F21" s="52">
        <v>2.0099999999999998</v>
      </c>
      <c r="G21" s="40">
        <v>5</v>
      </c>
      <c r="H21" s="32">
        <v>75</v>
      </c>
      <c r="I21" s="32" t="s">
        <v>89</v>
      </c>
      <c r="J21" s="23">
        <v>65</v>
      </c>
      <c r="K21" s="9">
        <f t="shared" si="0"/>
        <v>130.64999999999998</v>
      </c>
      <c r="M21" s="73">
        <v>5.75</v>
      </c>
    </row>
    <row r="22" spans="2:13" ht="13.5" thickBot="1">
      <c r="B22" s="48"/>
      <c r="C22" s="19"/>
      <c r="D22" s="14"/>
      <c r="E22" s="16"/>
      <c r="F22" s="5"/>
      <c r="G22" s="46"/>
      <c r="H22" s="4"/>
      <c r="I22" s="4"/>
    </row>
    <row r="23" spans="2:13" ht="13.5" thickBot="1">
      <c r="B23" s="3"/>
      <c r="C23" s="19"/>
      <c r="D23" s="14"/>
      <c r="E23" s="16"/>
      <c r="F23" s="5"/>
      <c r="G23" s="4"/>
      <c r="H23" s="6"/>
      <c r="I23" s="51" t="s">
        <v>98</v>
      </c>
      <c r="K23" s="24">
        <f>SUM(K6:K22)</f>
        <v>745.18</v>
      </c>
      <c r="L23" s="50"/>
    </row>
    <row r="24" spans="2:13" s="45" customFormat="1">
      <c r="B24" s="1" t="s">
        <v>49</v>
      </c>
      <c r="C24" s="1"/>
      <c r="D24" s="42"/>
      <c r="E24" s="43"/>
      <c r="F24" s="44"/>
      <c r="G24" s="44"/>
      <c r="J24" s="44"/>
      <c r="M24" s="69"/>
    </row>
    <row r="25" spans="2:13" s="45" customFormat="1" ht="12.75">
      <c r="B25" s="64" t="s">
        <v>50</v>
      </c>
      <c r="C25" s="11" t="s">
        <v>95</v>
      </c>
      <c r="D25" s="62"/>
      <c r="E25" s="41" t="s">
        <v>94</v>
      </c>
      <c r="F25" s="52">
        <v>8.9499999999999993</v>
      </c>
      <c r="G25" s="66">
        <v>1</v>
      </c>
      <c r="H25" s="66"/>
      <c r="I25" s="66"/>
      <c r="J25" s="56">
        <v>1</v>
      </c>
      <c r="K25" s="47" t="s">
        <v>51</v>
      </c>
      <c r="M25" s="69"/>
    </row>
    <row r="26" spans="2:13" ht="12.75">
      <c r="B26" s="27" t="s">
        <v>53</v>
      </c>
      <c r="C26" s="63"/>
      <c r="D26" s="32"/>
      <c r="E26" s="55" t="s">
        <v>93</v>
      </c>
      <c r="F26" s="52">
        <v>98</v>
      </c>
      <c r="G26" s="66">
        <v>1</v>
      </c>
      <c r="H26" s="66"/>
      <c r="I26" s="66"/>
      <c r="J26" s="56">
        <v>1</v>
      </c>
      <c r="K26" s="32">
        <v>98</v>
      </c>
    </row>
    <row r="27" spans="2:13">
      <c r="B27" s="65" t="s">
        <v>97</v>
      </c>
      <c r="C27" s="60"/>
      <c r="D27" s="61"/>
      <c r="E27" s="55" t="s">
        <v>96</v>
      </c>
      <c r="F27" s="52">
        <v>10</v>
      </c>
      <c r="G27" s="67">
        <v>1</v>
      </c>
      <c r="H27" s="66"/>
      <c r="I27" s="66"/>
      <c r="J27" s="56">
        <v>1</v>
      </c>
      <c r="K27" s="10">
        <v>10</v>
      </c>
      <c r="M27" s="69"/>
    </row>
    <row r="28" spans="2:13" ht="13.5" thickBot="1">
      <c r="B28" s="3"/>
      <c r="C28" s="19"/>
      <c r="D28" s="14"/>
      <c r="E28" s="16"/>
      <c r="F28" s="4"/>
      <c r="G28" s="4"/>
      <c r="H28" s="4"/>
      <c r="I28" s="4"/>
    </row>
    <row r="29" spans="2:13" s="45" customFormat="1" ht="15.75" thickBot="1">
      <c r="B29" s="84" t="s">
        <v>116</v>
      </c>
      <c r="C29" s="85" t="s">
        <v>118</v>
      </c>
      <c r="D29" s="86" t="s">
        <v>42</v>
      </c>
      <c r="E29" s="87" t="s">
        <v>117</v>
      </c>
      <c r="F29" s="88"/>
      <c r="G29" s="89"/>
      <c r="J29" s="44"/>
      <c r="M29" s="68"/>
    </row>
    <row r="33" spans="2:15" s="20" customFormat="1">
      <c r="B33" s="1"/>
      <c r="D33" s="15"/>
      <c r="E33" s="17"/>
      <c r="F33" s="2"/>
      <c r="G33" s="2"/>
      <c r="H33"/>
      <c r="I33"/>
      <c r="J33" s="2"/>
      <c r="K33"/>
      <c r="L33"/>
      <c r="M33" s="68"/>
      <c r="N33"/>
      <c r="O33"/>
    </row>
    <row r="34" spans="2:15" s="20" customFormat="1">
      <c r="B34" s="1"/>
      <c r="D34" s="15"/>
      <c r="E34" s="17"/>
      <c r="F34" s="2"/>
      <c r="G34" s="2"/>
      <c r="H34"/>
      <c r="I34"/>
      <c r="J34" s="2"/>
      <c r="K34"/>
      <c r="L34"/>
      <c r="M34" s="68"/>
      <c r="N34"/>
      <c r="O34"/>
    </row>
  </sheetData>
  <sheetProtection selectLockedCells="1" selectUnlockedCells="1"/>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0"/>
  <sheetViews>
    <sheetView topLeftCell="B1" zoomScale="80" zoomScaleNormal="80" workbookViewId="0">
      <selection activeCell="C33" sqref="C33"/>
    </sheetView>
  </sheetViews>
  <sheetFormatPr defaultColWidth="9.140625" defaultRowHeight="15"/>
  <cols>
    <col min="1" max="1" width="0" hidden="1" customWidth="1"/>
    <col min="2" max="2" width="32" style="1" customWidth="1"/>
    <col min="3" max="3" width="14.140625" style="20" bestFit="1" customWidth="1"/>
    <col min="4" max="4" width="9.85546875" style="15" bestFit="1" customWidth="1"/>
    <col min="5" max="5" width="20" style="17" customWidth="1"/>
    <col min="6" max="6" width="8" style="2" bestFit="1" customWidth="1"/>
    <col min="7" max="7" width="9" style="2" bestFit="1" customWidth="1"/>
    <col min="8" max="8" width="9" bestFit="1" customWidth="1"/>
    <col min="9" max="9" width="9.5703125" bestFit="1" customWidth="1"/>
    <col min="10" max="10" width="9.42578125" style="2" bestFit="1" customWidth="1"/>
    <col min="11" max="11" width="8.140625" bestFit="1" customWidth="1"/>
    <col min="13" max="13" width="12.85546875" bestFit="1" customWidth="1"/>
  </cols>
  <sheetData>
    <row r="1" spans="2:13" ht="13.5" thickBot="1">
      <c r="B1" s="59" t="s">
        <v>0</v>
      </c>
      <c r="C1" s="19"/>
      <c r="D1" s="14"/>
      <c r="E1" s="16"/>
      <c r="F1" s="4"/>
      <c r="G1" s="4"/>
      <c r="H1" s="4"/>
      <c r="I1" s="4"/>
      <c r="M1" s="68"/>
    </row>
    <row r="2" spans="2:13" ht="12.75">
      <c r="B2" s="59" t="s">
        <v>122</v>
      </c>
      <c r="C2" s="19"/>
      <c r="D2" s="14"/>
      <c r="E2" s="16"/>
      <c r="F2" s="4"/>
      <c r="G2" s="4"/>
      <c r="H2" s="4"/>
      <c r="I2" s="4"/>
      <c r="M2" s="70" t="s">
        <v>92</v>
      </c>
    </row>
    <row r="3" spans="2:13" ht="12.75">
      <c r="B3" s="25" t="s">
        <v>1</v>
      </c>
      <c r="C3" s="26"/>
      <c r="D3" s="27" t="s">
        <v>2</v>
      </c>
      <c r="E3" s="74" t="s">
        <v>3</v>
      </c>
      <c r="F3" s="11" t="s">
        <v>38</v>
      </c>
      <c r="G3" s="11" t="s">
        <v>4</v>
      </c>
      <c r="H3" s="11" t="s">
        <v>4</v>
      </c>
      <c r="I3" s="11" t="s">
        <v>5</v>
      </c>
      <c r="J3" s="12" t="s">
        <v>86</v>
      </c>
      <c r="K3" s="9"/>
      <c r="L3" s="53"/>
      <c r="M3" s="71" t="s">
        <v>90</v>
      </c>
    </row>
    <row r="4" spans="2:13" ht="12.75">
      <c r="B4" s="25"/>
      <c r="C4" s="26"/>
      <c r="D4" s="27"/>
      <c r="E4" s="66"/>
      <c r="F4" s="11" t="s">
        <v>7</v>
      </c>
      <c r="G4" s="11" t="s">
        <v>6</v>
      </c>
      <c r="H4" s="11" t="s">
        <v>8</v>
      </c>
      <c r="I4" s="11" t="s">
        <v>9</v>
      </c>
      <c r="J4" s="12" t="s">
        <v>87</v>
      </c>
      <c r="K4" s="11" t="s">
        <v>52</v>
      </c>
      <c r="L4" s="54"/>
      <c r="M4" s="71" t="s">
        <v>91</v>
      </c>
    </row>
    <row r="5" spans="2:13">
      <c r="B5" s="57"/>
      <c r="C5" s="57"/>
      <c r="D5" s="47"/>
      <c r="E5" s="55"/>
      <c r="F5" s="47" t="s">
        <v>99</v>
      </c>
      <c r="G5" s="47"/>
      <c r="H5" s="47"/>
      <c r="I5" s="47"/>
      <c r="J5" s="58" t="s">
        <v>48</v>
      </c>
      <c r="K5" s="47" t="s">
        <v>100</v>
      </c>
      <c r="L5" s="44"/>
      <c r="M5" s="71" t="s">
        <v>100</v>
      </c>
    </row>
    <row r="6" spans="2:13" ht="12.75">
      <c r="B6" s="22" t="s">
        <v>10</v>
      </c>
      <c r="C6" s="31" t="s">
        <v>14</v>
      </c>
      <c r="D6" s="80" t="s">
        <v>11</v>
      </c>
      <c r="E6" s="56" t="s">
        <v>12</v>
      </c>
      <c r="F6" s="52">
        <v>3.54</v>
      </c>
      <c r="G6" s="40">
        <v>12</v>
      </c>
      <c r="H6" s="32">
        <v>96</v>
      </c>
      <c r="I6" s="32">
        <v>1368</v>
      </c>
      <c r="J6" s="23">
        <v>24</v>
      </c>
      <c r="K6" s="9">
        <f>F6*J6</f>
        <v>84.960000000000008</v>
      </c>
      <c r="M6" s="72">
        <v>14.95</v>
      </c>
    </row>
    <row r="7" spans="2:13" ht="12.75">
      <c r="B7" s="33" t="s">
        <v>18</v>
      </c>
      <c r="C7" s="26" t="s">
        <v>14</v>
      </c>
      <c r="D7" s="81" t="s">
        <v>19</v>
      </c>
      <c r="E7" s="66" t="s">
        <v>20</v>
      </c>
      <c r="F7" s="52">
        <v>1.82</v>
      </c>
      <c r="G7" s="40">
        <v>12</v>
      </c>
      <c r="H7" s="32">
        <v>120</v>
      </c>
      <c r="I7" s="32">
        <v>3072</v>
      </c>
      <c r="J7" s="13">
        <v>12</v>
      </c>
      <c r="K7" s="9">
        <f t="shared" ref="K7:K23" si="0">F7*J7</f>
        <v>21.84</v>
      </c>
      <c r="M7" s="72">
        <v>8.5</v>
      </c>
    </row>
    <row r="8" spans="2:13" ht="12.75">
      <c r="B8" s="33" t="s">
        <v>21</v>
      </c>
      <c r="C8" s="26" t="s">
        <v>14</v>
      </c>
      <c r="D8" s="81" t="s">
        <v>15</v>
      </c>
      <c r="E8" s="66" t="s">
        <v>22</v>
      </c>
      <c r="F8" s="52">
        <v>2.17</v>
      </c>
      <c r="G8" s="40">
        <v>12</v>
      </c>
      <c r="H8" s="32">
        <v>120</v>
      </c>
      <c r="I8" s="32">
        <v>2184</v>
      </c>
      <c r="J8" s="23">
        <v>12</v>
      </c>
      <c r="K8" s="9">
        <f t="shared" si="0"/>
        <v>26.04</v>
      </c>
      <c r="M8" s="72">
        <v>9.9499999999999993</v>
      </c>
    </row>
    <row r="9" spans="2:13" ht="12.75">
      <c r="B9" s="33" t="s">
        <v>68</v>
      </c>
      <c r="C9" s="26" t="s">
        <v>14</v>
      </c>
      <c r="D9" s="82" t="s">
        <v>15</v>
      </c>
      <c r="E9" s="98" t="s">
        <v>119</v>
      </c>
      <c r="F9" s="74">
        <v>2.38</v>
      </c>
      <c r="G9" s="40">
        <v>12</v>
      </c>
      <c r="H9" s="32">
        <v>60</v>
      </c>
      <c r="I9" s="32">
        <v>1344</v>
      </c>
      <c r="J9" s="13">
        <v>12</v>
      </c>
      <c r="K9" s="9">
        <f t="shared" si="0"/>
        <v>28.56</v>
      </c>
      <c r="M9" s="91">
        <v>11.95</v>
      </c>
    </row>
    <row r="10" spans="2:13">
      <c r="B10" s="22" t="s">
        <v>40</v>
      </c>
      <c r="C10" s="8" t="s">
        <v>14</v>
      </c>
      <c r="D10" s="80" t="s">
        <v>37</v>
      </c>
      <c r="E10" s="99" t="s">
        <v>39</v>
      </c>
      <c r="F10" s="52">
        <v>2.5499999999999998</v>
      </c>
      <c r="G10" s="79">
        <v>4</v>
      </c>
      <c r="H10" s="9"/>
      <c r="I10" s="32"/>
      <c r="J10" s="23">
        <v>8</v>
      </c>
      <c r="K10" s="9">
        <f t="shared" si="0"/>
        <v>20.399999999999999</v>
      </c>
      <c r="M10" s="72">
        <v>9.9499999999999993</v>
      </c>
    </row>
    <row r="11" spans="2:13" ht="12.75">
      <c r="B11" s="33" t="s">
        <v>41</v>
      </c>
      <c r="C11" s="37" t="s">
        <v>14</v>
      </c>
      <c r="D11" s="82" t="s">
        <v>110</v>
      </c>
      <c r="E11" s="66" t="s">
        <v>47</v>
      </c>
      <c r="F11" s="52">
        <v>2.57</v>
      </c>
      <c r="G11" s="40">
        <v>12</v>
      </c>
      <c r="H11" s="32">
        <v>96</v>
      </c>
      <c r="I11" s="32">
        <v>1680</v>
      </c>
      <c r="J11" s="23">
        <v>12</v>
      </c>
      <c r="K11" s="9">
        <f t="shared" si="0"/>
        <v>30.839999999999996</v>
      </c>
      <c r="M11" s="72">
        <v>9.5</v>
      </c>
    </row>
    <row r="12" spans="2:13" ht="12.75">
      <c r="B12" s="33" t="s">
        <v>43</v>
      </c>
      <c r="C12" s="37" t="s">
        <v>45</v>
      </c>
      <c r="D12" s="82" t="s">
        <v>110</v>
      </c>
      <c r="E12" s="66" t="s">
        <v>46</v>
      </c>
      <c r="F12" s="52">
        <v>1.65</v>
      </c>
      <c r="G12" s="40">
        <v>8</v>
      </c>
      <c r="H12" s="32">
        <v>144</v>
      </c>
      <c r="I12" s="32">
        <v>2820</v>
      </c>
      <c r="J12" s="23">
        <v>8</v>
      </c>
      <c r="K12" s="9">
        <f t="shared" si="0"/>
        <v>13.2</v>
      </c>
      <c r="M12" s="72">
        <v>6.95</v>
      </c>
    </row>
    <row r="13" spans="2:13" ht="12.75">
      <c r="B13" s="33" t="s">
        <v>101</v>
      </c>
      <c r="C13" s="76" t="s">
        <v>14</v>
      </c>
      <c r="D13" s="81" t="s">
        <v>19</v>
      </c>
      <c r="E13" s="56" t="s">
        <v>113</v>
      </c>
      <c r="F13" s="52">
        <v>2.34</v>
      </c>
      <c r="G13" s="40">
        <v>12</v>
      </c>
      <c r="H13" s="39"/>
      <c r="I13" s="39"/>
      <c r="J13" s="23">
        <v>12</v>
      </c>
      <c r="K13" s="9">
        <f t="shared" si="0"/>
        <v>28.08</v>
      </c>
      <c r="M13" s="72">
        <v>7.95</v>
      </c>
    </row>
    <row r="14" spans="2:13" ht="12.75">
      <c r="B14" s="33" t="s">
        <v>102</v>
      </c>
      <c r="C14" s="26" t="s">
        <v>14</v>
      </c>
      <c r="D14" s="82" t="s">
        <v>110</v>
      </c>
      <c r="E14" s="56" t="s">
        <v>120</v>
      </c>
      <c r="F14" s="74">
        <v>1.69</v>
      </c>
      <c r="G14" s="40">
        <v>12</v>
      </c>
      <c r="H14" s="32">
        <v>60</v>
      </c>
      <c r="I14" s="32">
        <v>1344</v>
      </c>
      <c r="J14" s="23">
        <v>12</v>
      </c>
      <c r="K14" s="9">
        <f t="shared" si="0"/>
        <v>20.28</v>
      </c>
      <c r="M14" s="91">
        <v>8.9499999999999993</v>
      </c>
    </row>
    <row r="15" spans="2:13" ht="12.75">
      <c r="B15" s="33" t="s">
        <v>28</v>
      </c>
      <c r="C15" s="26"/>
      <c r="D15" s="82"/>
      <c r="E15" s="66" t="s">
        <v>29</v>
      </c>
      <c r="F15" s="52">
        <v>1.43</v>
      </c>
      <c r="G15" s="40">
        <v>24</v>
      </c>
      <c r="H15" s="32">
        <v>288</v>
      </c>
      <c r="I15" s="32"/>
      <c r="J15" s="23">
        <v>12</v>
      </c>
      <c r="K15" s="9">
        <f t="shared" si="0"/>
        <v>17.16</v>
      </c>
      <c r="M15" s="72">
        <v>7.95</v>
      </c>
    </row>
    <row r="16" spans="2:13" ht="12.75">
      <c r="B16" s="33" t="s">
        <v>30</v>
      </c>
      <c r="C16" s="26" t="s">
        <v>14</v>
      </c>
      <c r="D16" s="82"/>
      <c r="E16" s="66" t="s">
        <v>31</v>
      </c>
      <c r="F16" s="52">
        <v>1.33</v>
      </c>
      <c r="G16" s="40">
        <v>12</v>
      </c>
      <c r="H16" s="32">
        <v>200</v>
      </c>
      <c r="I16" s="32">
        <v>4800</v>
      </c>
      <c r="J16" s="23">
        <v>12</v>
      </c>
      <c r="K16" s="9">
        <f t="shared" si="0"/>
        <v>15.96</v>
      </c>
      <c r="M16" s="72">
        <v>5.95</v>
      </c>
    </row>
    <row r="17" spans="2:13" ht="12.75">
      <c r="B17" s="33" t="s">
        <v>32</v>
      </c>
      <c r="C17" s="26"/>
      <c r="D17" s="82"/>
      <c r="E17" s="66" t="s">
        <v>33</v>
      </c>
      <c r="F17" s="52">
        <v>1.39</v>
      </c>
      <c r="G17" s="40">
        <v>12</v>
      </c>
      <c r="H17" s="32">
        <v>300</v>
      </c>
      <c r="I17" s="32">
        <v>3600</v>
      </c>
      <c r="J17" s="23">
        <v>12</v>
      </c>
      <c r="K17" s="9">
        <f t="shared" si="0"/>
        <v>16.68</v>
      </c>
      <c r="M17" s="72">
        <v>7.5</v>
      </c>
    </row>
    <row r="18" spans="2:13" ht="12.75">
      <c r="B18" s="33" t="s">
        <v>34</v>
      </c>
      <c r="C18" s="26"/>
      <c r="D18" s="82" t="s">
        <v>35</v>
      </c>
      <c r="E18" s="66" t="s">
        <v>36</v>
      </c>
      <c r="F18" s="52">
        <v>1.93</v>
      </c>
      <c r="G18" s="40">
        <v>12</v>
      </c>
      <c r="H18" s="32">
        <v>80</v>
      </c>
      <c r="I18" s="32"/>
      <c r="J18" s="23">
        <v>10</v>
      </c>
      <c r="K18" s="9">
        <f t="shared" si="0"/>
        <v>19.3</v>
      </c>
      <c r="M18" s="72">
        <v>8.5</v>
      </c>
    </row>
    <row r="19" spans="2:13" ht="12.75">
      <c r="B19" s="48" t="s">
        <v>103</v>
      </c>
      <c r="C19" s="19"/>
      <c r="D19" s="83"/>
      <c r="E19" s="90" t="s">
        <v>121</v>
      </c>
      <c r="F19" s="93">
        <v>1.76</v>
      </c>
      <c r="G19" s="40">
        <v>12</v>
      </c>
      <c r="H19" s="4"/>
      <c r="I19" s="4"/>
      <c r="J19" s="49">
        <v>12</v>
      </c>
      <c r="K19" s="9">
        <f t="shared" si="0"/>
        <v>21.12</v>
      </c>
      <c r="M19" s="91">
        <v>6.95</v>
      </c>
    </row>
    <row r="20" spans="2:13">
      <c r="B20" s="29" t="s">
        <v>54</v>
      </c>
      <c r="C20" s="26" t="s">
        <v>69</v>
      </c>
      <c r="D20" s="82" t="s">
        <v>77</v>
      </c>
      <c r="E20" s="66" t="s">
        <v>80</v>
      </c>
      <c r="F20" s="52">
        <v>2.71</v>
      </c>
      <c r="G20" s="40">
        <v>12</v>
      </c>
      <c r="H20" s="32">
        <v>75</v>
      </c>
      <c r="I20" s="32" t="s">
        <v>89</v>
      </c>
      <c r="J20" s="23">
        <v>65</v>
      </c>
      <c r="K20" s="9">
        <f t="shared" si="0"/>
        <v>176.15</v>
      </c>
      <c r="M20" s="72">
        <v>8.5</v>
      </c>
    </row>
    <row r="21" spans="2:13">
      <c r="B21" s="29" t="s">
        <v>56</v>
      </c>
      <c r="C21" s="26" t="s">
        <v>72</v>
      </c>
      <c r="D21" s="82" t="s">
        <v>78</v>
      </c>
      <c r="E21" s="66" t="s">
        <v>82</v>
      </c>
      <c r="F21" s="52">
        <v>1.08</v>
      </c>
      <c r="G21" s="40">
        <v>5</v>
      </c>
      <c r="H21" s="32">
        <v>120</v>
      </c>
      <c r="I21" s="32" t="s">
        <v>89</v>
      </c>
      <c r="J21" s="23">
        <v>15</v>
      </c>
      <c r="K21" s="9">
        <f t="shared" si="0"/>
        <v>16.200000000000003</v>
      </c>
      <c r="M21" s="72">
        <v>3.5</v>
      </c>
    </row>
    <row r="22" spans="2:13">
      <c r="B22" s="29" t="s">
        <v>57</v>
      </c>
      <c r="C22" s="26" t="s">
        <v>73</v>
      </c>
      <c r="D22" s="82" t="s">
        <v>79</v>
      </c>
      <c r="E22" s="66" t="s">
        <v>83</v>
      </c>
      <c r="F22" s="52">
        <v>0.94</v>
      </c>
      <c r="G22" s="40">
        <v>5</v>
      </c>
      <c r="H22" s="32">
        <v>120</v>
      </c>
      <c r="I22" s="32"/>
      <c r="J22" s="23">
        <v>15</v>
      </c>
      <c r="K22" s="9">
        <f t="shared" si="0"/>
        <v>14.1</v>
      </c>
      <c r="M22" s="72">
        <v>3.5</v>
      </c>
    </row>
    <row r="23" spans="2:13" ht="15.75" thickBot="1">
      <c r="B23" s="29" t="s">
        <v>58</v>
      </c>
      <c r="C23" s="26" t="s">
        <v>74</v>
      </c>
      <c r="D23" s="82" t="s">
        <v>79</v>
      </c>
      <c r="E23" s="66" t="s">
        <v>84</v>
      </c>
      <c r="F23" s="52">
        <v>1.42</v>
      </c>
      <c r="G23" s="40">
        <v>5</v>
      </c>
      <c r="H23" s="32">
        <v>120</v>
      </c>
      <c r="I23" s="32"/>
      <c r="J23" s="23">
        <v>15</v>
      </c>
      <c r="K23" s="9">
        <f t="shared" si="0"/>
        <v>21.299999999999997</v>
      </c>
      <c r="M23" s="73">
        <v>5.5</v>
      </c>
    </row>
    <row r="24" spans="2:13" ht="15.75" thickBot="1">
      <c r="C24" s="19"/>
      <c r="D24" s="14"/>
      <c r="E24" s="16"/>
      <c r="F24" s="4"/>
      <c r="G24" s="5"/>
      <c r="H24" s="6"/>
      <c r="I24" s="7"/>
      <c r="K24" s="24">
        <f>SUM(K6:K23)</f>
        <v>592.17000000000007</v>
      </c>
    </row>
    <row r="26" spans="2:13" s="45" customFormat="1">
      <c r="B26" s="1" t="s">
        <v>49</v>
      </c>
      <c r="C26" s="1"/>
      <c r="D26" s="42"/>
      <c r="E26" s="43"/>
      <c r="F26" s="44"/>
      <c r="G26" s="44"/>
      <c r="J26" s="44"/>
      <c r="M26" s="69"/>
    </row>
    <row r="27" spans="2:13" s="45" customFormat="1" ht="13.5" customHeight="1">
      <c r="B27" s="64" t="s">
        <v>50</v>
      </c>
      <c r="C27" s="11" t="s">
        <v>95</v>
      </c>
      <c r="D27" s="62"/>
      <c r="E27" s="41" t="s">
        <v>94</v>
      </c>
      <c r="F27" s="52">
        <v>8.9499999999999993</v>
      </c>
      <c r="G27" s="66">
        <v>1</v>
      </c>
      <c r="H27" s="66"/>
      <c r="I27" s="66"/>
      <c r="J27" s="56">
        <v>1</v>
      </c>
      <c r="K27" s="47" t="s">
        <v>51</v>
      </c>
      <c r="M27" s="69"/>
    </row>
    <row r="28" spans="2:13" ht="13.5" thickBot="1">
      <c r="B28" s="3"/>
      <c r="C28" s="19"/>
      <c r="D28" s="14"/>
      <c r="E28" s="16"/>
      <c r="F28" s="4"/>
      <c r="G28" s="4"/>
      <c r="H28" s="4"/>
      <c r="I28" s="4"/>
      <c r="M28" s="68"/>
    </row>
    <row r="29" spans="2:13" s="45" customFormat="1" ht="15.75" thickBot="1">
      <c r="B29" s="84" t="s">
        <v>116</v>
      </c>
      <c r="C29" s="85" t="s">
        <v>118</v>
      </c>
      <c r="D29" s="86" t="s">
        <v>42</v>
      </c>
      <c r="E29" s="87" t="s">
        <v>117</v>
      </c>
      <c r="F29" s="88"/>
      <c r="G29" s="89"/>
      <c r="J29" s="44"/>
      <c r="M29" s="68"/>
    </row>
    <row r="30" spans="2:13">
      <c r="M30" s="68"/>
    </row>
  </sheetData>
  <sheetProtection selectLockedCells="1" selectUnlockedCells="1"/>
  <conditionalFormatting sqref="F19">
    <cfRule type="cellIs" dxfId="0" priority="1" stopIfTrue="1" operator="equal">
      <formula>0</formula>
    </cfRule>
  </conditionalFormatting>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9"/>
  <sheetViews>
    <sheetView topLeftCell="B1" zoomScale="80" zoomScaleNormal="80" workbookViewId="0">
      <selection activeCell="I25" sqref="I25"/>
    </sheetView>
  </sheetViews>
  <sheetFormatPr defaultColWidth="9.140625" defaultRowHeight="15"/>
  <cols>
    <col min="1" max="1" width="0" hidden="1" customWidth="1"/>
    <col min="2" max="2" width="32" style="1" customWidth="1"/>
    <col min="3" max="3" width="18.28515625" style="20" customWidth="1"/>
    <col min="4" max="4" width="8.140625" style="15" customWidth="1"/>
    <col min="5" max="5" width="13.7109375" style="17" customWidth="1"/>
    <col min="6" max="7" width="9.140625" style="2" customWidth="1"/>
    <col min="8" max="8" width="9.140625" customWidth="1"/>
    <col min="9" max="9" width="10.85546875" customWidth="1"/>
  </cols>
  <sheetData>
    <row r="1" spans="2:9" ht="12.75">
      <c r="B1" s="59" t="s">
        <v>0</v>
      </c>
      <c r="C1" s="19"/>
      <c r="D1" s="14"/>
      <c r="E1" s="16"/>
      <c r="F1" s="4"/>
      <c r="G1" s="4"/>
      <c r="H1" s="4"/>
      <c r="I1" s="4"/>
    </row>
    <row r="2" spans="2:9" ht="12.75">
      <c r="B2" s="59" t="s">
        <v>134</v>
      </c>
      <c r="C2" s="19"/>
      <c r="D2" s="14"/>
      <c r="E2" s="16"/>
      <c r="F2" s="4"/>
      <c r="G2" s="4"/>
      <c r="H2" s="4"/>
      <c r="I2" s="4"/>
    </row>
    <row r="3" spans="2:9" ht="12.75">
      <c r="B3" s="25" t="s">
        <v>1</v>
      </c>
      <c r="C3" s="26"/>
      <c r="D3" s="27" t="s">
        <v>2</v>
      </c>
      <c r="E3" s="74" t="s">
        <v>3</v>
      </c>
      <c r="F3" s="11" t="s">
        <v>38</v>
      </c>
      <c r="G3" s="11" t="s">
        <v>4</v>
      </c>
      <c r="H3" s="11" t="s">
        <v>4</v>
      </c>
      <c r="I3" s="11" t="s">
        <v>5</v>
      </c>
    </row>
    <row r="4" spans="2:9" ht="12.75">
      <c r="B4" s="25"/>
      <c r="C4" s="26"/>
      <c r="D4" s="27"/>
      <c r="E4" s="66"/>
      <c r="F4" s="11" t="s">
        <v>7</v>
      </c>
      <c r="G4" s="11" t="s">
        <v>6</v>
      </c>
      <c r="H4" s="11" t="s">
        <v>8</v>
      </c>
      <c r="I4" s="11" t="s">
        <v>9</v>
      </c>
    </row>
    <row r="5" spans="2:9">
      <c r="B5" s="57"/>
      <c r="C5" s="57"/>
      <c r="D5" s="47"/>
      <c r="E5" s="55"/>
      <c r="F5" s="47" t="s">
        <v>99</v>
      </c>
      <c r="G5" s="47"/>
      <c r="H5" s="47"/>
      <c r="I5" s="47"/>
    </row>
    <row r="6" spans="2:9" ht="12.75">
      <c r="B6" s="33" t="s">
        <v>123</v>
      </c>
      <c r="C6" s="26" t="s">
        <v>14</v>
      </c>
      <c r="D6" s="81" t="s">
        <v>15</v>
      </c>
      <c r="E6" s="28" t="s">
        <v>130</v>
      </c>
      <c r="F6" s="52">
        <v>1.55</v>
      </c>
      <c r="G6" s="32">
        <v>12</v>
      </c>
      <c r="H6" s="32">
        <v>120</v>
      </c>
      <c r="I6" s="32">
        <v>2184</v>
      </c>
    </row>
    <row r="7" spans="2:9" ht="12.75">
      <c r="B7" s="33" t="s">
        <v>124</v>
      </c>
      <c r="C7" s="26" t="s">
        <v>17</v>
      </c>
      <c r="D7" s="34" t="s">
        <v>19</v>
      </c>
      <c r="E7" s="28" t="s">
        <v>131</v>
      </c>
      <c r="F7" s="74">
        <v>1.37</v>
      </c>
      <c r="G7" s="32">
        <v>12</v>
      </c>
      <c r="H7" s="32">
        <v>144</v>
      </c>
      <c r="I7" s="32"/>
    </row>
    <row r="8" spans="2:9" ht="12.75">
      <c r="B8" s="33"/>
      <c r="C8" s="26" t="s">
        <v>14</v>
      </c>
      <c r="D8" s="34" t="s">
        <v>19</v>
      </c>
      <c r="E8" s="28" t="s">
        <v>131</v>
      </c>
      <c r="F8" s="74">
        <v>1.37</v>
      </c>
      <c r="G8" s="32">
        <v>12</v>
      </c>
      <c r="H8" s="32">
        <v>144</v>
      </c>
      <c r="I8" s="32"/>
    </row>
    <row r="9" spans="2:9" ht="12.75">
      <c r="B9" s="33"/>
      <c r="C9" s="26" t="s">
        <v>125</v>
      </c>
      <c r="D9" s="34" t="s">
        <v>19</v>
      </c>
      <c r="E9" s="28" t="s">
        <v>131</v>
      </c>
      <c r="F9" s="74">
        <v>1.37</v>
      </c>
      <c r="G9" s="32">
        <v>12</v>
      </c>
      <c r="H9" s="32">
        <v>144</v>
      </c>
      <c r="I9" s="32"/>
    </row>
    <row r="10" spans="2:9" ht="12.75">
      <c r="B10" s="33" t="s">
        <v>126</v>
      </c>
      <c r="C10" s="26" t="s">
        <v>14</v>
      </c>
      <c r="D10" s="34" t="s">
        <v>127</v>
      </c>
      <c r="E10" s="28" t="s">
        <v>132</v>
      </c>
      <c r="F10" s="74">
        <v>1.48</v>
      </c>
      <c r="G10" s="32">
        <v>12</v>
      </c>
      <c r="H10" s="32">
        <v>144</v>
      </c>
      <c r="I10" s="32"/>
    </row>
    <row r="11" spans="2:9" ht="12.75">
      <c r="B11" s="33"/>
      <c r="C11" s="26" t="s">
        <v>17</v>
      </c>
      <c r="D11" s="35" t="s">
        <v>127</v>
      </c>
      <c r="E11" s="36" t="s">
        <v>132</v>
      </c>
      <c r="F11" s="74">
        <v>1.48</v>
      </c>
      <c r="G11" s="32">
        <v>12</v>
      </c>
      <c r="H11" s="32">
        <v>144</v>
      </c>
      <c r="I11" s="32"/>
    </row>
    <row r="12" spans="2:9">
      <c r="B12" s="22"/>
      <c r="C12" s="8" t="s">
        <v>125</v>
      </c>
      <c r="D12" s="21" t="s">
        <v>127</v>
      </c>
      <c r="E12" s="18" t="s">
        <v>132</v>
      </c>
      <c r="F12" s="55">
        <v>1.48</v>
      </c>
      <c r="G12" s="32">
        <v>12</v>
      </c>
      <c r="H12" s="10">
        <v>144</v>
      </c>
      <c r="I12" s="32"/>
    </row>
    <row r="13" spans="2:9" ht="12.75">
      <c r="B13" s="33" t="s">
        <v>128</v>
      </c>
      <c r="C13" s="37" t="s">
        <v>14</v>
      </c>
      <c r="D13" s="35" t="s">
        <v>129</v>
      </c>
      <c r="E13" s="28" t="s">
        <v>133</v>
      </c>
      <c r="F13" s="74"/>
      <c r="G13" s="32">
        <v>12</v>
      </c>
      <c r="H13" s="38"/>
      <c r="I13" s="32"/>
    </row>
    <row r="14" spans="2:9" ht="12.75">
      <c r="B14" s="33"/>
      <c r="C14" s="37" t="s">
        <v>17</v>
      </c>
      <c r="D14" s="35" t="s">
        <v>129</v>
      </c>
      <c r="E14" s="28" t="s">
        <v>133</v>
      </c>
      <c r="F14" s="74"/>
      <c r="G14" s="32">
        <v>12</v>
      </c>
      <c r="H14" s="38"/>
      <c r="I14" s="32"/>
    </row>
    <row r="15" spans="2:9" ht="12.75">
      <c r="B15" s="33"/>
      <c r="C15" s="26" t="s">
        <v>125</v>
      </c>
      <c r="D15" s="34" t="s">
        <v>129</v>
      </c>
      <c r="E15" s="30" t="s">
        <v>133</v>
      </c>
      <c r="F15" s="74"/>
      <c r="G15" s="32">
        <v>12</v>
      </c>
      <c r="H15" s="32"/>
      <c r="I15" s="32"/>
    </row>
    <row r="16" spans="2:9" ht="12.75">
      <c r="B16" s="33" t="s">
        <v>30</v>
      </c>
      <c r="C16" s="26" t="s">
        <v>14</v>
      </c>
      <c r="D16" s="82"/>
      <c r="E16" s="28" t="s">
        <v>31</v>
      </c>
      <c r="F16" s="52">
        <v>1.33</v>
      </c>
      <c r="G16" s="40">
        <v>12</v>
      </c>
      <c r="H16" s="32">
        <v>200</v>
      </c>
      <c r="I16" s="32">
        <v>4800</v>
      </c>
    </row>
    <row r="17" spans="2:9" ht="12.75">
      <c r="B17" s="33" t="s">
        <v>34</v>
      </c>
      <c r="C17" s="26"/>
      <c r="D17" s="82" t="s">
        <v>35</v>
      </c>
      <c r="E17" s="28" t="s">
        <v>36</v>
      </c>
      <c r="F17" s="52">
        <v>1.93</v>
      </c>
      <c r="G17" s="40">
        <v>12</v>
      </c>
      <c r="H17" s="32">
        <v>80</v>
      </c>
      <c r="I17" s="32"/>
    </row>
    <row r="18" spans="2:9" ht="12.75">
      <c r="B18" s="33" t="s">
        <v>70</v>
      </c>
      <c r="C18" s="26"/>
      <c r="D18" s="82" t="s">
        <v>35</v>
      </c>
      <c r="E18" s="28" t="s">
        <v>88</v>
      </c>
      <c r="F18" s="52">
        <v>1.57</v>
      </c>
      <c r="G18" s="40">
        <v>12</v>
      </c>
      <c r="H18" s="32">
        <v>80</v>
      </c>
      <c r="I18" s="32"/>
    </row>
    <row r="19" spans="2:9" ht="12.75">
      <c r="B19" s="3"/>
      <c r="C19" s="19"/>
      <c r="D19" s="14"/>
      <c r="E19" s="16"/>
      <c r="F19" s="4"/>
      <c r="G19" s="5"/>
      <c r="H19" s="6"/>
      <c r="I19" s="7"/>
    </row>
  </sheetData>
  <sheetProtection selectLockedCells="1" selectUnlockedCells="1"/>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Collonil</vt:lpstr>
      <vt:lpstr>Shoe stores</vt:lpstr>
      <vt:lpstr>Sport </vt:lpstr>
      <vt:lpstr>Fashion</vt:lpstr>
      <vt:lpstr>Supermarket</vt:lpstr>
      <vt:lpstr>Fashion!Print_Area</vt:lpstr>
      <vt:lpstr>'Shoe stores'!Print_Area</vt:lpstr>
      <vt:lpstr>'Sport '!Print_Area</vt:lpstr>
      <vt:lpstr>Supermarket!Print_Area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Kelter</dc:creator>
  <cp:lastModifiedBy>Admin</cp:lastModifiedBy>
  <cp:lastPrinted>2025-02-05T13:59:21Z</cp:lastPrinted>
  <dcterms:created xsi:type="dcterms:W3CDTF">2014-10-14T09:10:17Z</dcterms:created>
  <dcterms:modified xsi:type="dcterms:W3CDTF">2026-08-31T07:52:24Z</dcterms:modified>
</cp:coreProperties>
</file>